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1355" windowHeight="8445" firstSheet="5" activeTab="5"/>
  </bookViews>
  <sheets>
    <sheet name="Instructions" sheetId="9" r:id="rId1"/>
    <sheet name="Simple Business Plan Worksheet" sheetId="11" r:id="rId2"/>
    <sheet name="Personal Expenses" sheetId="1" r:id="rId3"/>
    <sheet name="Business Expenses" sheetId="2" r:id="rId4"/>
    <sheet name="Tracking Marketing" sheetId="12" r:id="rId5"/>
    <sheet name="Marketing" sheetId="3" r:id="rId6"/>
    <sheet name="Budget Total" sheetId="5" r:id="rId7"/>
    <sheet name="Goals Formula" sheetId="4" r:id="rId8"/>
    <sheet name="Activity Planning" sheetId="6" r:id="rId9"/>
    <sheet name="Goal Tracking" sheetId="7" r:id="rId10"/>
    <sheet name="Monthly Goal Chart" sheetId="8" r:id="rId11"/>
  </sheets>
  <definedNames>
    <definedName name="_xlnm.Print_Area" localSheetId="8">'Activity Planning'!$A$1:$S$28</definedName>
    <definedName name="_xlnm.Print_Area" localSheetId="6">'Budget Total'!$A$2:$D$11</definedName>
    <definedName name="_xlnm.Print_Area" localSheetId="3">'Business Expenses'!$A$2:$C$113</definedName>
    <definedName name="_xlnm.Print_Area" localSheetId="9">'Goal Tracking'!$A$1:$O$74</definedName>
    <definedName name="_xlnm.Print_Area" localSheetId="7">'Goals Formula'!$A$1:$C$34</definedName>
    <definedName name="_xlnm.Print_Area" localSheetId="0">Instructions!$A$1:$H$40</definedName>
    <definedName name="_xlnm.Print_Area" localSheetId="5">Marketing!$A$2:$C$88</definedName>
    <definedName name="_xlnm.Print_Area" localSheetId="10">'Monthly Goal Chart'!$A$1:$I$14</definedName>
    <definedName name="_xlnm.Print_Area" localSheetId="2">'Personal Expenses'!$A$3:$C$125</definedName>
    <definedName name="_xlnm.Print_Area" localSheetId="1">'Simple Business Plan Worksheet'!$B$1:$K$57</definedName>
  </definedNames>
  <calcPr calcId="145621"/>
</workbook>
</file>

<file path=xl/calcChain.xml><?xml version="1.0" encoding="utf-8"?>
<calcChain xmlns="http://schemas.openxmlformats.org/spreadsheetml/2006/main">
  <c r="C57" i="11" l="1"/>
  <c r="I15" i="11"/>
  <c r="I24" i="11"/>
  <c r="I21" i="11"/>
  <c r="I12" i="11"/>
  <c r="E38" i="11"/>
  <c r="F37" i="11"/>
  <c r="H34" i="11"/>
  <c r="H18" i="11"/>
  <c r="F17" i="11"/>
  <c r="F9" i="11"/>
  <c r="R18" i="6" l="1"/>
  <c r="D6" i="12" l="1"/>
  <c r="F6" i="12" s="1"/>
  <c r="H6" i="12" s="1"/>
  <c r="D7" i="12"/>
  <c r="F7" i="12"/>
  <c r="H7" i="12" s="1"/>
  <c r="D8" i="12"/>
  <c r="F8" i="12"/>
  <c r="H8" i="12"/>
  <c r="D9" i="12"/>
  <c r="F9" i="12" s="1"/>
  <c r="H9" i="12" s="1"/>
  <c r="D10" i="12"/>
  <c r="F10" i="12" s="1"/>
  <c r="H10" i="12" s="1"/>
  <c r="D11" i="12"/>
  <c r="F11" i="12"/>
  <c r="H11" i="12" s="1"/>
  <c r="D17" i="12"/>
  <c r="D18" i="12"/>
  <c r="D21" i="12"/>
  <c r="D19" i="12"/>
  <c r="D20" i="12"/>
  <c r="D23" i="12"/>
  <c r="D24" i="12"/>
  <c r="D27" i="12"/>
  <c r="D36" i="12" s="1"/>
  <c r="D28" i="12"/>
  <c r="D29" i="12"/>
  <c r="D30" i="12"/>
  <c r="D31" i="12"/>
  <c r="D32" i="12"/>
  <c r="D33" i="12"/>
  <c r="D34" i="12"/>
  <c r="D35" i="12"/>
  <c r="D39" i="12"/>
  <c r="D40" i="12"/>
  <c r="D41" i="12"/>
  <c r="D42" i="12"/>
  <c r="D43" i="12"/>
  <c r="D48" i="12" s="1"/>
  <c r="D44" i="12"/>
  <c r="D45" i="12"/>
  <c r="D46" i="12"/>
  <c r="D47" i="12"/>
  <c r="O74" i="7"/>
  <c r="O73" i="7"/>
  <c r="O72" i="7"/>
  <c r="O71" i="7"/>
  <c r="O70" i="7"/>
  <c r="O69" i="7"/>
  <c r="O68" i="7"/>
  <c r="O67" i="7"/>
  <c r="O66" i="7"/>
  <c r="O65" i="7"/>
  <c r="O64" i="7"/>
  <c r="O63" i="7"/>
  <c r="O61" i="7"/>
  <c r="O60" i="7"/>
  <c r="O58" i="7"/>
  <c r="O57" i="7"/>
  <c r="O55" i="7"/>
  <c r="O54" i="7"/>
  <c r="O51" i="7"/>
  <c r="O50" i="7"/>
  <c r="O48" i="7"/>
  <c r="O47" i="7"/>
  <c r="O45" i="7"/>
  <c r="O44" i="7"/>
  <c r="O42" i="7"/>
  <c r="O41" i="7"/>
  <c r="O39" i="7"/>
  <c r="O38" i="7"/>
  <c r="O36" i="7"/>
  <c r="O35" i="7"/>
  <c r="O33" i="7"/>
  <c r="O32" i="7"/>
  <c r="O30" i="7"/>
  <c r="O29" i="7"/>
  <c r="O26" i="7"/>
  <c r="O24" i="7"/>
  <c r="O22" i="7"/>
  <c r="O21" i="7"/>
  <c r="O19" i="7"/>
  <c r="O18" i="7"/>
  <c r="O16" i="7"/>
  <c r="O15" i="7"/>
  <c r="O13" i="7"/>
  <c r="O12" i="7"/>
  <c r="O10" i="7"/>
  <c r="O9" i="7"/>
  <c r="O7" i="7"/>
  <c r="O6" i="7"/>
  <c r="O4" i="7"/>
  <c r="O3" i="7"/>
  <c r="C13" i="4"/>
  <c r="B13" i="4"/>
  <c r="C6" i="4"/>
  <c r="B6" i="4"/>
  <c r="C4" i="3"/>
  <c r="C5" i="3"/>
  <c r="C26" i="3" s="1"/>
  <c r="C82" i="3" s="1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83" i="3" s="1"/>
  <c r="C45" i="3"/>
  <c r="C46" i="3"/>
  <c r="C47" i="3"/>
  <c r="C53" i="3" s="1"/>
  <c r="C84" i="3" s="1"/>
  <c r="C48" i="3"/>
  <c r="C49" i="3"/>
  <c r="C50" i="3"/>
  <c r="C51" i="3"/>
  <c r="C52" i="3"/>
  <c r="C56" i="3"/>
  <c r="C62" i="3" s="1"/>
  <c r="C85" i="3" s="1"/>
  <c r="C57" i="3"/>
  <c r="C58" i="3"/>
  <c r="C59" i="3"/>
  <c r="C60" i="3"/>
  <c r="C61" i="3"/>
  <c r="C65" i="3"/>
  <c r="C76" i="3" s="1"/>
  <c r="C86" i="3" s="1"/>
  <c r="C66" i="3"/>
  <c r="C67" i="3"/>
  <c r="C68" i="3"/>
  <c r="C69" i="3"/>
  <c r="C70" i="3"/>
  <c r="C71" i="3"/>
  <c r="C72" i="3"/>
  <c r="C73" i="3"/>
  <c r="C74" i="3"/>
  <c r="C75" i="3"/>
  <c r="L22" i="6"/>
  <c r="L18" i="6"/>
  <c r="L9" i="6"/>
  <c r="L14" i="6"/>
  <c r="F14" i="6"/>
  <c r="C17" i="4"/>
  <c r="C23" i="4"/>
  <c r="C25" i="4" s="1"/>
  <c r="C29" i="4" s="1"/>
  <c r="C31" i="4" s="1"/>
  <c r="B17" i="4"/>
  <c r="B23" i="4" s="1"/>
  <c r="B25" i="4" s="1"/>
  <c r="B29" i="4" s="1"/>
  <c r="B31" i="4" s="1"/>
  <c r="C96" i="2"/>
  <c r="C95" i="2"/>
  <c r="C91" i="2"/>
  <c r="C90" i="2"/>
  <c r="C89" i="2"/>
  <c r="C88" i="2"/>
  <c r="C87" i="2"/>
  <c r="C92" i="2"/>
  <c r="C109" i="2" s="1"/>
  <c r="C86" i="2"/>
  <c r="C82" i="2"/>
  <c r="C81" i="2"/>
  <c r="C80" i="2"/>
  <c r="C79" i="2"/>
  <c r="C78" i="2"/>
  <c r="C77" i="2"/>
  <c r="C83" i="2" s="1"/>
  <c r="C108" i="2" s="1"/>
  <c r="C76" i="2"/>
  <c r="C72" i="2"/>
  <c r="C71" i="2"/>
  <c r="C70" i="2"/>
  <c r="C69" i="2"/>
  <c r="C68" i="2"/>
  <c r="C67" i="2"/>
  <c r="C73" i="2"/>
  <c r="C107" i="2" s="1"/>
  <c r="C63" i="2"/>
  <c r="C62" i="2"/>
  <c r="C61" i="2"/>
  <c r="C60" i="2"/>
  <c r="C55" i="2"/>
  <c r="C54" i="2"/>
  <c r="C53" i="2"/>
  <c r="C56" i="2" s="1"/>
  <c r="C105" i="2" s="1"/>
  <c r="C52" i="2"/>
  <c r="C47" i="2"/>
  <c r="C46" i="2"/>
  <c r="C45" i="2"/>
  <c r="C44" i="2"/>
  <c r="C48" i="2" s="1"/>
  <c r="C104" i="2" s="1"/>
  <c r="C39" i="2"/>
  <c r="C38" i="2"/>
  <c r="C37" i="2"/>
  <c r="C36" i="2"/>
  <c r="C40" i="2"/>
  <c r="C103" i="2" s="1"/>
  <c r="C32" i="2"/>
  <c r="C31" i="2"/>
  <c r="C30" i="2"/>
  <c r="C29" i="2"/>
  <c r="C28" i="2"/>
  <c r="C27" i="2"/>
  <c r="C26" i="2"/>
  <c r="C25" i="2"/>
  <c r="C24" i="2"/>
  <c r="C23" i="2"/>
  <c r="C22" i="2"/>
  <c r="C21" i="2"/>
  <c r="C16" i="2"/>
  <c r="C15" i="2"/>
  <c r="C14" i="2"/>
  <c r="C13" i="2"/>
  <c r="C12" i="2"/>
  <c r="C11" i="2"/>
  <c r="C10" i="2"/>
  <c r="C9" i="2"/>
  <c r="C8" i="2"/>
  <c r="C7" i="2"/>
  <c r="C6" i="2"/>
  <c r="C5" i="2"/>
  <c r="C17" i="2" s="1"/>
  <c r="C101" i="2" s="1"/>
  <c r="C113" i="2" s="1"/>
  <c r="C6" i="5" s="1"/>
  <c r="C33" i="2"/>
  <c r="C102" i="2" s="1"/>
  <c r="C64" i="2"/>
  <c r="C106" i="2" s="1"/>
  <c r="C97" i="2"/>
  <c r="C110" i="2" s="1"/>
  <c r="C110" i="1"/>
  <c r="C109" i="1"/>
  <c r="C108" i="1"/>
  <c r="C107" i="1"/>
  <c r="C106" i="1"/>
  <c r="C105" i="1"/>
  <c r="C111" i="1"/>
  <c r="C124" i="1" s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102" i="1" s="1"/>
  <c r="C123" i="1" s="1"/>
  <c r="C86" i="1"/>
  <c r="C85" i="1"/>
  <c r="C80" i="1"/>
  <c r="C79" i="1"/>
  <c r="C78" i="1"/>
  <c r="C77" i="1"/>
  <c r="C76" i="1"/>
  <c r="C75" i="1"/>
  <c r="C81" i="1" s="1"/>
  <c r="C122" i="1" s="1"/>
  <c r="C71" i="1"/>
  <c r="C70" i="1"/>
  <c r="C69" i="1"/>
  <c r="C68" i="1"/>
  <c r="C72" i="1" s="1"/>
  <c r="C121" i="1" s="1"/>
  <c r="C67" i="1"/>
  <c r="C66" i="1"/>
  <c r="C62" i="1"/>
  <c r="C61" i="1"/>
  <c r="C60" i="1"/>
  <c r="C59" i="1"/>
  <c r="C58" i="1"/>
  <c r="C57" i="1"/>
  <c r="C63" i="1" s="1"/>
  <c r="C120" i="1" s="1"/>
  <c r="C53" i="1"/>
  <c r="C52" i="1"/>
  <c r="C51" i="1"/>
  <c r="C50" i="1"/>
  <c r="C49" i="1"/>
  <c r="C48" i="1"/>
  <c r="C47" i="1"/>
  <c r="C54" i="1"/>
  <c r="C119" i="1" s="1"/>
  <c r="C43" i="1"/>
  <c r="C42" i="1"/>
  <c r="C41" i="1"/>
  <c r="C40" i="1"/>
  <c r="C39" i="1"/>
  <c r="C44" i="1" s="1"/>
  <c r="C118" i="1" s="1"/>
  <c r="C35" i="1"/>
  <c r="C34" i="1"/>
  <c r="C33" i="1"/>
  <c r="C32" i="1"/>
  <c r="C36" i="1" s="1"/>
  <c r="C117" i="1" s="1"/>
  <c r="C31" i="1"/>
  <c r="C30" i="1"/>
  <c r="C26" i="1"/>
  <c r="C25" i="1"/>
  <c r="C24" i="1"/>
  <c r="C23" i="1"/>
  <c r="C22" i="1"/>
  <c r="C27" i="1" s="1"/>
  <c r="C116" i="1" s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19" i="1" s="1"/>
  <c r="C115" i="1" s="1"/>
  <c r="R11" i="6" l="1"/>
  <c r="R14" i="6" s="1"/>
  <c r="C125" i="1"/>
  <c r="C5" i="5" s="1"/>
  <c r="C8" i="5" s="1"/>
  <c r="C10" i="5" s="1"/>
  <c r="C11" i="5" s="1"/>
  <c r="C87" i="3"/>
  <c r="C7" i="5" s="1"/>
</calcChain>
</file>

<file path=xl/sharedStrings.xml><?xml version="1.0" encoding="utf-8"?>
<sst xmlns="http://schemas.openxmlformats.org/spreadsheetml/2006/main" count="715" uniqueCount="449">
  <si>
    <t>Household</t>
  </si>
  <si>
    <t>Monthly</t>
  </si>
  <si>
    <t>Yearly</t>
  </si>
  <si>
    <t>Mortgage / Rent</t>
  </si>
  <si>
    <t>Utilities</t>
  </si>
  <si>
    <t xml:space="preserve">      Gas</t>
  </si>
  <si>
    <t xml:space="preserve">      Electric</t>
  </si>
  <si>
    <t xml:space="preserve">      Water</t>
  </si>
  <si>
    <t xml:space="preserve">      Phone, Local</t>
  </si>
  <si>
    <t xml:space="preserve">      Phone, long distance</t>
  </si>
  <si>
    <t>Maintenance</t>
  </si>
  <si>
    <t>Furnishings</t>
  </si>
  <si>
    <t>Supplies</t>
  </si>
  <si>
    <t>Contingency Fund</t>
  </si>
  <si>
    <t>Other</t>
  </si>
  <si>
    <t>SUB TOTAL</t>
  </si>
  <si>
    <t>Personal Expenses Budget</t>
  </si>
  <si>
    <t>Building Wealth</t>
  </si>
  <si>
    <t>Increasing Mortgage Payoff</t>
  </si>
  <si>
    <t>Savings</t>
  </si>
  <si>
    <t>Investment</t>
  </si>
  <si>
    <t>Retirement</t>
  </si>
  <si>
    <t>INSTALLMENT LOANS</t>
  </si>
  <si>
    <t>Personal Auto</t>
  </si>
  <si>
    <t>FOOD</t>
  </si>
  <si>
    <t>Groceries</t>
  </si>
  <si>
    <t>Restaurant</t>
  </si>
  <si>
    <t>MEDICAL</t>
  </si>
  <si>
    <t>Health insurance</t>
  </si>
  <si>
    <t>Health Care</t>
  </si>
  <si>
    <t>Dental Care</t>
  </si>
  <si>
    <t>Life Insurance</t>
  </si>
  <si>
    <t>Pharmacy</t>
  </si>
  <si>
    <t>EDUCATION</t>
  </si>
  <si>
    <t>Seminars</t>
  </si>
  <si>
    <t>Books, Tapes, etc.</t>
  </si>
  <si>
    <t>College Fund</t>
  </si>
  <si>
    <t>Subscriptions</t>
  </si>
  <si>
    <t>Charities</t>
  </si>
  <si>
    <t>Clothing</t>
  </si>
  <si>
    <t>New</t>
  </si>
  <si>
    <t>Dry Cleaning</t>
  </si>
  <si>
    <t>Laundry</t>
  </si>
  <si>
    <t>Repair/Alteration</t>
  </si>
  <si>
    <t>Recreation</t>
  </si>
  <si>
    <t>Theater</t>
  </si>
  <si>
    <t>Movies</t>
  </si>
  <si>
    <t>Sports tickets</t>
  </si>
  <si>
    <t>Club Membership</t>
  </si>
  <si>
    <t>Vacations</t>
  </si>
  <si>
    <t xml:space="preserve">     Airfare</t>
  </si>
  <si>
    <t xml:space="preserve">     Meals</t>
  </si>
  <si>
    <t xml:space="preserve">     Car Rental</t>
  </si>
  <si>
    <t xml:space="preserve">     Parking</t>
  </si>
  <si>
    <t xml:space="preserve">     Taxi</t>
  </si>
  <si>
    <t xml:space="preserve">     Tips</t>
  </si>
  <si>
    <t xml:space="preserve">     Tolls</t>
  </si>
  <si>
    <t>Hobbies</t>
  </si>
  <si>
    <t>TAXES</t>
  </si>
  <si>
    <t>Real Estate Tax</t>
  </si>
  <si>
    <t>State Income Tax</t>
  </si>
  <si>
    <t>Federal Income Tax</t>
  </si>
  <si>
    <t>Tax Preparation</t>
  </si>
  <si>
    <t>Personal Expense Category</t>
  </si>
  <si>
    <t>HOUSEHOLD</t>
  </si>
  <si>
    <t>BUILDING WEALTH</t>
  </si>
  <si>
    <t>CHARITIES</t>
  </si>
  <si>
    <t>CLOTHING</t>
  </si>
  <si>
    <t>RECREATION</t>
  </si>
  <si>
    <t>Personal Expenses Budget Total</t>
  </si>
  <si>
    <t>Yearly Total</t>
  </si>
  <si>
    <t>Personal Expense TOTAL</t>
  </si>
  <si>
    <t>Office Expenses</t>
  </si>
  <si>
    <t>Office Space</t>
  </si>
  <si>
    <t>Office Equipment</t>
  </si>
  <si>
    <t xml:space="preserve">     Copier</t>
  </si>
  <si>
    <t>Personal Computer</t>
  </si>
  <si>
    <t xml:space="preserve">     Computer Hardware</t>
  </si>
  <si>
    <t xml:space="preserve">     Software</t>
  </si>
  <si>
    <t xml:space="preserve">     Software Upgrades</t>
  </si>
  <si>
    <t xml:space="preserve">     Maintenance</t>
  </si>
  <si>
    <t xml:space="preserve">     Digital Camera</t>
  </si>
  <si>
    <t xml:space="preserve">     PDA</t>
  </si>
  <si>
    <t>Business Expenses Budget</t>
  </si>
  <si>
    <t>Communication</t>
  </si>
  <si>
    <t>Telephone</t>
  </si>
  <si>
    <t>Mobile Phone</t>
  </si>
  <si>
    <t>800#</t>
  </si>
  <si>
    <t>Pager</t>
  </si>
  <si>
    <t>Fax</t>
  </si>
  <si>
    <t>Internet Access</t>
  </si>
  <si>
    <t>Web Hosting Fee</t>
  </si>
  <si>
    <t>Legal</t>
  </si>
  <si>
    <t>E &amp; O Insurance</t>
  </si>
  <si>
    <t>Attorney Fees</t>
  </si>
  <si>
    <t>Financial</t>
  </si>
  <si>
    <t>Financial Planner</t>
  </si>
  <si>
    <t>Insurance</t>
  </si>
  <si>
    <t>Workman’s Comp</t>
  </si>
  <si>
    <t>Disability Insurance</t>
  </si>
  <si>
    <t>Personnel</t>
  </si>
  <si>
    <t>Professional Dues</t>
  </si>
  <si>
    <t>REALTOR® Dues</t>
  </si>
  <si>
    <t>MLS</t>
  </si>
  <si>
    <t>License Renewal</t>
  </si>
  <si>
    <t>Professional Affiliations</t>
  </si>
  <si>
    <t xml:space="preserve">     CRS</t>
  </si>
  <si>
    <t>Education</t>
  </si>
  <si>
    <t>Designation Courses</t>
  </si>
  <si>
    <t>Continuing Education</t>
  </si>
  <si>
    <t>Books</t>
  </si>
  <si>
    <t>Tapes</t>
  </si>
  <si>
    <t>Travel</t>
  </si>
  <si>
    <t>Automobile</t>
  </si>
  <si>
    <t>Gas</t>
  </si>
  <si>
    <t>Cleaning</t>
  </si>
  <si>
    <t>Auto club</t>
  </si>
  <si>
    <t>Business Reserves</t>
  </si>
  <si>
    <t>Business Operating Expense Category</t>
  </si>
  <si>
    <t>Profit</t>
  </si>
  <si>
    <t>Business Operating Expenses Budget TOTAL</t>
  </si>
  <si>
    <t>Business Operating Expense TOTAL</t>
  </si>
  <si>
    <t>Marketing Option</t>
  </si>
  <si>
    <t>Per Unit Cost</t>
  </si>
  <si>
    <t xml:space="preserve">+ </t>
  </si>
  <si>
    <t>Postage per Unit</t>
  </si>
  <si>
    <t xml:space="preserve">= </t>
  </si>
  <si>
    <t>Total Unit Cost</t>
  </si>
  <si>
    <t xml:space="preserve">X </t>
  </si>
  <si>
    <t># of Units Mailed</t>
  </si>
  <si>
    <t>Cost per mailing</t>
  </si>
  <si>
    <t># Times mailed</t>
  </si>
  <si>
    <t>Total Annual Cost</t>
  </si>
  <si>
    <t>The Marketing Plan</t>
  </si>
  <si>
    <t>Tracking Marketing</t>
  </si>
  <si>
    <t>Gross income</t>
  </si>
  <si>
    <t>DIRECT MAIL</t>
  </si>
  <si>
    <t xml:space="preserve">     Postcards</t>
  </si>
  <si>
    <t xml:space="preserve">     Newsletter</t>
  </si>
  <si>
    <t xml:space="preserve">     Recipe Cards</t>
  </si>
  <si>
    <t xml:space="preserve">     Calendars</t>
  </si>
  <si>
    <t>Telemarketing</t>
  </si>
  <si>
    <t>FACE TO FACE</t>
  </si>
  <si>
    <t>Special Events</t>
  </si>
  <si>
    <t>Annual Appreciation Party</t>
  </si>
  <si>
    <t>Buyer Seminars</t>
  </si>
  <si>
    <t>Seller Seminars</t>
  </si>
  <si>
    <t>Open Houses</t>
  </si>
  <si>
    <t>Consistent Cold Calling</t>
  </si>
  <si>
    <t>Consistent FSBO Contacts</t>
  </si>
  <si>
    <t>Expired Listing Contacts</t>
  </si>
  <si>
    <t>Licensee Referral Network</t>
  </si>
  <si>
    <t>Sub Total</t>
  </si>
  <si>
    <t>INSTITUTIONAL</t>
  </si>
  <si>
    <t xml:space="preserve">      Newspaper</t>
  </si>
  <si>
    <t xml:space="preserve">      Magazine</t>
  </si>
  <si>
    <t>Benches</t>
  </si>
  <si>
    <t>Billboard</t>
  </si>
  <si>
    <t>Personal</t>
  </si>
  <si>
    <t>Brochure/Video</t>
  </si>
  <si>
    <t>Web Site</t>
  </si>
  <si>
    <t xml:space="preserve">      TV</t>
  </si>
  <si>
    <t>PROMOTION</t>
  </si>
  <si>
    <t>Postcards</t>
  </si>
  <si>
    <t>Newsletter</t>
  </si>
  <si>
    <t>Recipe Cards</t>
  </si>
  <si>
    <t>Calendars</t>
  </si>
  <si>
    <t>Newspaper</t>
  </si>
  <si>
    <t>Magazine</t>
  </si>
  <si>
    <t xml:space="preserve">            TV</t>
  </si>
  <si>
    <t>Marketing Budget</t>
  </si>
  <si>
    <t>Listing Expenses</t>
  </si>
  <si>
    <t>Signs</t>
  </si>
  <si>
    <t>Riders</t>
  </si>
  <si>
    <t>Brochure Boxes</t>
  </si>
  <si>
    <t>Classified Ads</t>
  </si>
  <si>
    <t>Magazine Ads</t>
  </si>
  <si>
    <t>List / Sold Cards</t>
  </si>
  <si>
    <t>List / Sold Hangars</t>
  </si>
  <si>
    <t>Open House Cards</t>
  </si>
  <si>
    <t>Open House Hangars</t>
  </si>
  <si>
    <t>Postage</t>
  </si>
  <si>
    <t>Home Books</t>
  </si>
  <si>
    <t>Gifts and Thank You’s</t>
  </si>
  <si>
    <t>Thank You Cards</t>
  </si>
  <si>
    <t>Referrals</t>
  </si>
  <si>
    <t>Closing Gifts</t>
  </si>
  <si>
    <t>Anniversary</t>
  </si>
  <si>
    <t>Shipping</t>
  </si>
  <si>
    <t>Meals</t>
  </si>
  <si>
    <t>Annual Event</t>
  </si>
  <si>
    <t>Customer / Client Party</t>
  </si>
  <si>
    <t>Invitations</t>
  </si>
  <si>
    <t>Presentation Materials</t>
  </si>
  <si>
    <t>Letters, FSBO</t>
  </si>
  <si>
    <t>Letters, Expired</t>
  </si>
  <si>
    <t>Cards, FSBO</t>
  </si>
  <si>
    <t>Cards, Expired</t>
  </si>
  <si>
    <t>Buyer’s guide</t>
  </si>
  <si>
    <t>Listing Kit</t>
  </si>
  <si>
    <t>Videos/ Virtual Tours</t>
  </si>
  <si>
    <t>Delivery</t>
  </si>
  <si>
    <t>Marketing Expense Category</t>
  </si>
  <si>
    <t>Promotion</t>
  </si>
  <si>
    <t>Gifts &amp; Thank You’s</t>
  </si>
  <si>
    <t>Marketing Expenses Budget Total</t>
  </si>
  <si>
    <t>BUSINESS PLAN</t>
  </si>
  <si>
    <t>YEARLY TOTAL</t>
  </si>
  <si>
    <t>A</t>
  </si>
  <si>
    <t>B</t>
  </si>
  <si>
    <t>Business Operating Expenses Budget Total</t>
  </si>
  <si>
    <t>C</t>
  </si>
  <si>
    <t>GRAND TOTAL BUDGET</t>
  </si>
  <si>
    <t>Last Year’s Income</t>
  </si>
  <si>
    <t>TOTAL BUDGET PLANNING</t>
  </si>
  <si>
    <t>(=)            Net Income</t>
  </si>
  <si>
    <t>(-)        Costs</t>
  </si>
  <si>
    <t>Use the Chart above to help determine a Marketing Budget</t>
  </si>
  <si>
    <t>Listings and Sales Goals Formula</t>
  </si>
  <si>
    <t>Annual Real Estate Income Goal</t>
  </si>
  <si>
    <t>Times % from Listing / Sales</t>
  </si>
  <si>
    <t>Average Price</t>
  </si>
  <si>
    <t xml:space="preserve">Listings </t>
  </si>
  <si>
    <t xml:space="preserve">Sales </t>
  </si>
  <si>
    <t>Times: Average Commission</t>
  </si>
  <si>
    <t>Equals: Commission/Sale</t>
  </si>
  <si>
    <t>Times: Licensee Portion of Commission</t>
  </si>
  <si>
    <t>Equals: Licensee $ per Sale</t>
  </si>
  <si>
    <t>Divided By: Licensee $ per Sale</t>
  </si>
  <si>
    <t>Yearly Objectives if All Listing Sold</t>
  </si>
  <si>
    <t xml:space="preserve"># of Listings </t>
  </si>
  <si>
    <t xml:space="preserve"># of Sales </t>
  </si>
  <si>
    <t>Equals: Annual Goals</t>
  </si>
  <si>
    <t>Divided by 12 Equals: Monthly Goals</t>
  </si>
  <si>
    <t xml:space="preserve">Annual $ Desired Income from Listings/Sales </t>
  </si>
  <si>
    <t>Times % of Listings/Sales That Close</t>
  </si>
  <si>
    <t>Rows</t>
  </si>
  <si>
    <t>Column #1</t>
  </si>
  <si>
    <t>Column #2</t>
  </si>
  <si>
    <t>Column #3</t>
  </si>
  <si>
    <t>Column #4</t>
  </si>
  <si>
    <t>Column #</t>
  </si>
  <si>
    <t>Average</t>
  </si>
  <si>
    <t>Office</t>
  </si>
  <si>
    <t>Home</t>
  </si>
  <si>
    <t>Commission Rate</t>
  </si>
  <si>
    <t>Split</t>
  </si>
  <si>
    <t>Prospecting</t>
  </si>
  <si>
    <t>#1</t>
  </si>
  <si>
    <t xml:space="preserve">Hours </t>
  </si>
  <si>
    <t># Open Houses per Year</t>
  </si>
  <si>
    <t>Contacts per O/H</t>
  </si>
  <si>
    <t>Contacts per Sale</t>
  </si>
  <si>
    <t>Gross Income</t>
  </si>
  <si>
    <t>#2</t>
  </si>
  <si>
    <t>TOTAL</t>
  </si>
  <si>
    <t xml:space="preserve"> INCOME*</t>
  </si>
  <si>
    <t>Days per week calling</t>
  </si>
  <si>
    <t>#4</t>
  </si>
  <si>
    <t>Sphere calls per day</t>
  </si>
  <si>
    <t>Sphere Calls per Week</t>
  </si>
  <si>
    <t>$ per hour</t>
  </si>
  <si>
    <t>PROSPECTING</t>
  </si>
  <si>
    <t>#5</t>
  </si>
  <si>
    <t>FSBO Calls per Week</t>
  </si>
  <si>
    <t>% Listing Sold</t>
  </si>
  <si>
    <t>HOURS/WEEK</t>
  </si>
  <si>
    <t xml:space="preserve">*these amounts take into </t>
  </si>
  <si>
    <t>account a 4% Prudential fee</t>
  </si>
  <si>
    <t>#6</t>
  </si>
  <si>
    <t>Expired Calls per Week</t>
  </si>
  <si>
    <t>Contacts Per Listing</t>
  </si>
  <si>
    <t xml:space="preserve">Fill in all squares that are highlighted in yellow; </t>
  </si>
  <si>
    <t xml:space="preserve">In Row 1, column #2 type in your average commission and office split in column #3 and average price of home sold in column #4. </t>
  </si>
  <si>
    <t xml:space="preserve">  the remainder will be calculated for you.</t>
  </si>
  <si>
    <t>% Increase Needed</t>
  </si>
  <si>
    <t>$ Increase Needed</t>
  </si>
  <si>
    <t>Equals Annual Income from Listings / Sales</t>
  </si>
  <si>
    <t>Market</t>
  </si>
  <si>
    <t>Base Line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</si>
  <si>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</si>
  <si>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</si>
  <si>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</si>
  <si>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</si>
  <si>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</si>
  <si>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</si>
  <si>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</si>
  <si>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</si>
  <si>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</si>
  <si>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</si>
  <si>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</si>
  <si>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</si>
  <si>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YTD</t>
  </si>
  <si>
    <t>Goal</t>
  </si>
  <si>
    <t>Actual</t>
  </si>
  <si>
    <t>Market Share(%)</t>
  </si>
  <si>
    <t>Buyer Prequalifications</t>
  </si>
  <si>
    <t>Listings Appointments</t>
  </si>
  <si>
    <t>Listings Taken</t>
  </si>
  <si>
    <t>List Sides</t>
  </si>
  <si>
    <t>Buyer Sides</t>
  </si>
  <si>
    <t>Sent</t>
  </si>
  <si>
    <t>Paid</t>
  </si>
  <si>
    <t>Calling Contacts</t>
  </si>
  <si>
    <t>Doors Knocked</t>
  </si>
  <si>
    <t>Newsletters</t>
  </si>
  <si>
    <t>Self Mailers</t>
  </si>
  <si>
    <t>Just Listed/Sold</t>
  </si>
  <si>
    <t>Property Marketing</t>
  </si>
  <si>
    <t>Home Magazines</t>
  </si>
  <si>
    <t>Newspaper Classified</t>
  </si>
  <si>
    <t>Client Follow-up</t>
  </si>
  <si>
    <t>Business Cards</t>
  </si>
  <si>
    <t>Open House</t>
  </si>
  <si>
    <t>Seasonal Giveaways</t>
  </si>
  <si>
    <t>This Year's Goal</t>
  </si>
  <si>
    <t>$</t>
  </si>
  <si>
    <t>This Year</t>
  </si>
  <si>
    <t>Last Year</t>
  </si>
  <si>
    <t xml:space="preserve">This Month's Goal </t>
  </si>
  <si>
    <t>Jan</t>
  </si>
  <si>
    <t>Sales This Month</t>
  </si>
  <si>
    <t>Address</t>
  </si>
  <si>
    <t>Feb</t>
  </si>
  <si>
    <t>Sale 1</t>
  </si>
  <si>
    <t>Mar</t>
  </si>
  <si>
    <t>Sale 2</t>
  </si>
  <si>
    <t>Apr</t>
  </si>
  <si>
    <t>Sale 3</t>
  </si>
  <si>
    <t>May</t>
  </si>
  <si>
    <t>Sale 4</t>
  </si>
  <si>
    <t>Jun</t>
  </si>
  <si>
    <t>Sale 5</t>
  </si>
  <si>
    <t>Jul</t>
  </si>
  <si>
    <t>Sale 6</t>
  </si>
  <si>
    <t>Aug</t>
  </si>
  <si>
    <t>Sale 7</t>
  </si>
  <si>
    <t>Sep</t>
  </si>
  <si>
    <t>Sale 8</t>
  </si>
  <si>
    <t>Oct</t>
  </si>
  <si>
    <t>Sale 9</t>
  </si>
  <si>
    <t>Nov</t>
  </si>
  <si>
    <t>Sale 10</t>
  </si>
  <si>
    <t>Dec</t>
  </si>
  <si>
    <t>Total</t>
  </si>
  <si>
    <t>Goal Planning</t>
  </si>
  <si>
    <t>Use these charts to plan your year.</t>
  </si>
  <si>
    <t>Fill in the boxes that are colored</t>
  </si>
  <si>
    <t>The remainder will be automatically calculated for you.</t>
  </si>
  <si>
    <t xml:space="preserve">Goal planning is an exercise in finding out how you will get to where </t>
  </si>
  <si>
    <t>you want to be at the end of the year.</t>
  </si>
  <si>
    <t>sheet to determine which activities will work for you.</t>
  </si>
  <si>
    <t>Then use the tracking charts to visually see where you are each month.</t>
  </si>
  <si>
    <t xml:space="preserve"> </t>
  </si>
  <si>
    <t xml:space="preserve">Change the boxes colored  </t>
  </si>
  <si>
    <t xml:space="preserve"> to numbers that work for you.</t>
  </si>
  <si>
    <r>
      <t xml:space="preserve">Once you have finished the goals Formula sheet, use the </t>
    </r>
    <r>
      <rPr>
        <b/>
        <sz val="10"/>
        <rFont val="Arial"/>
        <family val="2"/>
      </rPr>
      <t xml:space="preserve">Activity Planning </t>
    </r>
  </si>
  <si>
    <t xml:space="preserve">Print out one copy of the Monthly Goal Sheet for each month to track your </t>
  </si>
  <si>
    <t>sales and to have in front of your desk to see your progress each day.</t>
  </si>
  <si>
    <t>Mon</t>
  </si>
  <si>
    <t>Tue</t>
  </si>
  <si>
    <t>Wed</t>
  </si>
  <si>
    <t>Thu</t>
  </si>
  <si>
    <t>Fri</t>
  </si>
  <si>
    <t>Consistency is the difference between massive success and a struggle</t>
  </si>
  <si>
    <t xml:space="preserve">Goal was 50 contacts …        Actual was only 35 </t>
  </si>
  <si>
    <t xml:space="preserve">1 ½ days of prospecting was lost </t>
  </si>
  <si>
    <t xml:space="preserve">In a 50 week year, that is 75 days of no prospecting </t>
  </si>
  <si>
    <t>¼ of the year, 3 months of zero prospecting</t>
  </si>
  <si>
    <t>Goal - 10 Contact per day, five days per week</t>
  </si>
  <si>
    <t>Can you afford to lose 3 months of prospecting and feel bad about it?</t>
  </si>
  <si>
    <t>Be consistent in your prospecting!</t>
  </si>
  <si>
    <t>The rest will auto calculate for you.</t>
  </si>
  <si>
    <t xml:space="preserve">Keep your goals, then use the income to take </t>
  </si>
  <si>
    <t>3 months off and feel good about it.</t>
  </si>
  <si>
    <t xml:space="preserve"> in each chart</t>
  </si>
  <si>
    <t>Personal Considerations:</t>
  </si>
  <si>
    <t>Travel &amp; Vacations: When and where?</t>
  </si>
  <si>
    <t>Major Purchases: New home, car, RV, cabin, investment property?</t>
  </si>
  <si>
    <t>What % of my income do I need to set aside for taxes?</t>
  </si>
  <si>
    <t>Investment Goals: How much will I save out of each check?</t>
  </si>
  <si>
    <t>Number of closed sides to meet my personal income objective</t>
  </si>
  <si>
    <t xml:space="preserve">Average Closed Price </t>
  </si>
  <si>
    <t xml:space="preserve">Closed Listing Sides </t>
  </si>
  <si>
    <t>I PROMISE MYSELF TO COMPLETE THE FOLLOWING</t>
  </si>
  <si>
    <t>Total Sides</t>
  </si>
  <si>
    <t>Profit Plan Worksheet</t>
  </si>
  <si>
    <t>Listings Sold Sides</t>
  </si>
  <si>
    <t>Listings Sold %</t>
  </si>
  <si>
    <t>Buyer Controlled Sales Sides</t>
  </si>
  <si>
    <t xml:space="preserve">  Closed Buyer Sides </t>
  </si>
  <si>
    <t>date</t>
  </si>
  <si>
    <t>Monday</t>
  </si>
  <si>
    <t>Tuesday</t>
  </si>
  <si>
    <t>Wednesday</t>
  </si>
  <si>
    <t>Thursday</t>
  </si>
  <si>
    <t>Friday</t>
  </si>
  <si>
    <r>
      <t xml:space="preserve">                </t>
    </r>
    <r>
      <rPr>
        <b/>
        <sz val="20"/>
        <color indexed="8"/>
        <rFont val="Arial"/>
        <family val="2"/>
      </rPr>
      <t>AlaskaRealEstateSchool.com Goal Setting</t>
    </r>
  </si>
  <si>
    <t>Year</t>
  </si>
  <si>
    <t>My</t>
  </si>
  <si>
    <t>income was</t>
  </si>
  <si>
    <t>Objective</t>
  </si>
  <si>
    <t xml:space="preserve">Dollar volume of business I expect to do in </t>
  </si>
  <si>
    <t>I will attend my Franchise Conference or NAR Convention or CRS Sellabration.</t>
  </si>
  <si>
    <t>I will attend the Alaska Association of REALTORS® convention.</t>
  </si>
  <si>
    <t>I will establish a Geographic Farm area; subdivision, neighborhood, etc.</t>
  </si>
  <si>
    <t>I WILL ESTABLISH A WRITTEN BUSINESS PLAN!</t>
  </si>
  <si>
    <t>I will earn a designation</t>
  </si>
  <si>
    <t xml:space="preserve">(such as GRI, CRS, ABR).         </t>
  </si>
  <si>
    <t xml:space="preserve">I will establish, and/or add </t>
  </si>
  <si>
    <t>names to my mailing list per week, per month.</t>
  </si>
  <si>
    <t>people on my mailing list.</t>
  </si>
  <si>
    <t>I will have or add</t>
  </si>
  <si>
    <t xml:space="preserve">I will contact my “sphere of influence” </t>
  </si>
  <si>
    <t>newsletters or postcards per month.</t>
  </si>
  <si>
    <t xml:space="preserve">I will mail </t>
  </si>
  <si>
    <t>I will complete a personal brochure by</t>
  </si>
  <si>
    <t xml:space="preserve">     times during </t>
  </si>
  <si>
    <t>I will invest $</t>
  </si>
  <si>
    <t xml:space="preserve">I will use a personal promotion program in </t>
  </si>
  <si>
    <t>I will spend $</t>
  </si>
  <si>
    <t>on personal promotion.</t>
  </si>
  <si>
    <t>I will have</t>
  </si>
  <si>
    <t>open houses per month?</t>
  </si>
  <si>
    <t xml:space="preserve">I will make </t>
  </si>
  <si>
    <t>prospecting phone calls each day, week, month.</t>
  </si>
  <si>
    <t xml:space="preserve">I will write </t>
  </si>
  <si>
    <t>personal notes each day, week, month.</t>
  </si>
  <si>
    <t xml:space="preserve">I will call </t>
  </si>
  <si>
    <t>FSBOs each day, week, month.</t>
  </si>
  <si>
    <t>I will contact</t>
  </si>
  <si>
    <t>“Expired” listings each day, week, month.</t>
  </si>
  <si>
    <t xml:space="preserve">I will knock on </t>
  </si>
  <si>
    <t>doors in my geographic farm each day, week, month.</t>
  </si>
  <si>
    <t>I will do</t>
  </si>
  <si>
    <t>floor time shifts each week, month.</t>
  </si>
  <si>
    <t>I will improve or create a “Listing Presentation” by</t>
  </si>
  <si>
    <t>I will improve or create a “Buyer Presentation” by</t>
  </si>
  <si>
    <t xml:space="preserve">I will send </t>
  </si>
  <si>
    <t>referrals monthly, quarterly, yearly.</t>
  </si>
  <si>
    <t xml:space="preserve">  in technology during</t>
  </si>
  <si>
    <t>Name:</t>
  </si>
  <si>
    <t>Date:</t>
  </si>
  <si>
    <t>Average Commission per Side</t>
  </si>
  <si>
    <t xml:space="preserve">Average Licensee Commission % Per Side </t>
  </si>
  <si>
    <t>Goals monthly or weekly… did I accomplish my goals?</t>
  </si>
  <si>
    <t xml:space="preserve">Review my </t>
  </si>
  <si>
    <t xml:space="preserve">Instructions: Fill in the </t>
  </si>
  <si>
    <t>boxes and the others will tabulate.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</si>
</sst>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&quot;$&quot;#,##0"/>
    <numFmt numFmtId="166" formatCode="&quot;$&quot;#,##0.00"/>
    <numFmt numFmtId="168" formatCode="m/d/yy;@"/>
  </numFmts>
  <fonts count="52" x14ac:knownFonts="1">
    <font>
      <sz val="10"/>
      <name val="Arial"/>
    </font>
    <font>
      <shadow/>
      <sz val="18"/>
      <color indexed="8"/>
      <name val="Tahoma"/>
      <family val="2"/>
    </font>
    <font>
      <shadow/>
      <sz val="12"/>
      <name val="Tahoma"/>
      <family val="2"/>
    </font>
    <font>
      <b/>
      <shadow/>
      <sz val="12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hadow/>
      <sz val="18"/>
      <color indexed="8"/>
      <name val="Arial"/>
      <family val="2"/>
    </font>
    <font>
      <b/>
      <shadow/>
      <sz val="12"/>
      <name val="Arial"/>
      <family val="2"/>
    </font>
    <font>
      <shadow/>
      <sz val="12"/>
      <name val="Arial"/>
      <family val="2"/>
    </font>
    <font>
      <sz val="12"/>
      <name val="Arial"/>
      <family val="2"/>
    </font>
    <font>
      <b/>
      <shadow/>
      <sz val="18"/>
      <name val="Arial"/>
      <family val="2"/>
    </font>
    <font>
      <shadow/>
      <sz val="12"/>
      <color indexed="8"/>
      <name val="Arial"/>
      <family val="2"/>
    </font>
    <font>
      <b/>
      <sz val="18"/>
      <name val="Arial"/>
      <family val="2"/>
    </font>
    <font>
      <b/>
      <shadow/>
      <sz val="18"/>
      <color indexed="8"/>
      <name val="Arial"/>
      <family val="2"/>
    </font>
    <font>
      <sz val="8"/>
      <name val="Arial"/>
      <family val="2"/>
    </font>
    <font>
      <b/>
      <shadow/>
      <sz val="18"/>
      <color indexed="8"/>
      <name val="Tahoma"/>
      <family val="2"/>
    </font>
    <font>
      <sz val="18"/>
      <name val="Arial"/>
      <family val="2"/>
    </font>
    <font>
      <b/>
      <sz val="18"/>
      <name val="Arial"/>
      <family val="2"/>
    </font>
    <font>
      <b/>
      <sz val="24"/>
      <color indexed="10"/>
      <name val="Arial"/>
      <family val="2"/>
    </font>
    <font>
      <b/>
      <sz val="10"/>
      <name val="Arial"/>
      <family val="2"/>
    </font>
    <font>
      <b/>
      <sz val="16"/>
      <color indexed="17"/>
      <name val="Arial"/>
      <family val="2"/>
    </font>
    <font>
      <sz val="16"/>
      <name val="Arial"/>
      <family val="2"/>
    </font>
    <font>
      <sz val="16"/>
      <color indexed="10"/>
      <name val="Arial"/>
      <family val="2"/>
    </font>
    <font>
      <b/>
      <sz val="18"/>
      <color indexed="12"/>
      <name val="Arial"/>
      <family val="2"/>
    </font>
    <font>
      <b/>
      <sz val="8"/>
      <name val="Arial"/>
      <family val="2"/>
    </font>
    <font>
      <b/>
      <sz val="18"/>
      <color indexed="17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6"/>
      <name val="Arial"/>
      <family val="2"/>
    </font>
    <font>
      <b/>
      <sz val="24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color indexed="8"/>
      <name val="Arial"/>
      <family val="2"/>
    </font>
    <font>
      <b/>
      <shadow/>
      <sz val="10"/>
      <color indexed="8"/>
      <name val="Tahoma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20"/>
      <color indexed="8"/>
      <name val="Arial"/>
      <family val="2"/>
    </font>
    <font>
      <sz val="10"/>
      <name val="Times New Roman"/>
      <family val="1"/>
    </font>
    <font>
      <sz val="18"/>
      <name val="Times New Roman"/>
      <family val="1"/>
    </font>
    <font>
      <b/>
      <sz val="2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gray0625">
        <bgColor indexed="31"/>
      </patternFill>
    </fill>
    <fill>
      <patternFill patternType="gray0625">
        <bgColor indexed="44"/>
      </patternFill>
    </fill>
    <fill>
      <patternFill patternType="gray0625"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0" fontId="3" fillId="0" borderId="1" xfId="0" applyFont="1" applyBorder="1" applyAlignment="1">
      <alignment vertical="top" wrapText="1"/>
    </xf>
    <xf numFmtId="0" fontId="0" fillId="0" borderId="2" xfId="0" applyBorder="1"/>
    <xf numFmtId="0" fontId="0" fillId="0" borderId="0" xfId="0" applyBorder="1"/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/>
    <xf numFmtId="0" fontId="8" fillId="0" borderId="1" xfId="0" applyFont="1" applyBorder="1" applyAlignment="1">
      <alignment vertical="top" wrapText="1"/>
    </xf>
    <xf numFmtId="0" fontId="6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4" fillId="0" borderId="3" xfId="0" applyFont="1" applyBorder="1"/>
    <xf numFmtId="0" fontId="0" fillId="0" borderId="3" xfId="0" applyBorder="1"/>
    <xf numFmtId="0" fontId="4" fillId="0" borderId="0" xfId="0" applyFont="1" applyBorder="1"/>
    <xf numFmtId="0" fontId="4" fillId="0" borderId="4" xfId="0" applyFont="1" applyBorder="1"/>
    <xf numFmtId="0" fontId="0" fillId="0" borderId="4" xfId="0" applyBorder="1"/>
    <xf numFmtId="0" fontId="2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0" fillId="0" borderId="5" xfId="0" applyBorder="1"/>
    <xf numFmtId="0" fontId="10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 wrapText="1"/>
    </xf>
    <xf numFmtId="165" fontId="9" fillId="0" borderId="1" xfId="0" applyNumberFormat="1" applyFont="1" applyBorder="1" applyAlignment="1">
      <alignment horizontal="center" vertical="top" wrapText="1"/>
    </xf>
    <xf numFmtId="166" fontId="9" fillId="0" borderId="1" xfId="0" applyNumberFormat="1" applyFont="1" applyBorder="1" applyAlignment="1">
      <alignment horizontal="center" vertical="top" wrapText="1"/>
    </xf>
    <xf numFmtId="165" fontId="9" fillId="0" borderId="8" xfId="0" applyNumberFormat="1" applyFont="1" applyBorder="1" applyAlignment="1">
      <alignment horizontal="center" vertical="top" wrapText="1"/>
    </xf>
    <xf numFmtId="0" fontId="20" fillId="0" borderId="9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20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20" fillId="3" borderId="15" xfId="0" applyFont="1" applyFill="1" applyBorder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20" fillId="3" borderId="17" xfId="0" applyFont="1" applyFill="1" applyBorder="1" applyAlignment="1">
      <alignment horizontal="center"/>
    </xf>
    <xf numFmtId="0" fontId="0" fillId="3" borderId="0" xfId="0" applyFill="1" applyBorder="1"/>
    <xf numFmtId="0" fontId="0" fillId="4" borderId="17" xfId="0" applyFill="1" applyBorder="1"/>
    <xf numFmtId="0" fontId="20" fillId="4" borderId="0" xfId="0" applyFont="1" applyFill="1" applyBorder="1" applyAlignment="1">
      <alignment horizontal="center"/>
    </xf>
    <xf numFmtId="0" fontId="0" fillId="4" borderId="18" xfId="0" applyFill="1" applyBorder="1"/>
    <xf numFmtId="0" fontId="20" fillId="3" borderId="19" xfId="0" applyFont="1" applyFill="1" applyBorder="1" applyAlignment="1">
      <alignment horizontal="center"/>
    </xf>
    <xf numFmtId="0" fontId="0" fillId="3" borderId="20" xfId="0" applyFill="1" applyBorder="1"/>
    <xf numFmtId="0" fontId="20" fillId="3" borderId="0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165" fontId="21" fillId="3" borderId="0" xfId="0" applyNumberFormat="1" applyFont="1" applyFill="1" applyBorder="1" applyAlignment="1" applyProtection="1">
      <alignment horizontal="center"/>
      <protection locked="0"/>
    </xf>
    <xf numFmtId="0" fontId="22" fillId="3" borderId="10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10" fontId="21" fillId="5" borderId="22" xfId="0" applyNumberFormat="1" applyFont="1" applyFill="1" applyBorder="1" applyAlignment="1" applyProtection="1">
      <alignment horizontal="center"/>
      <protection locked="0"/>
    </xf>
    <xf numFmtId="10" fontId="22" fillId="3" borderId="23" xfId="0" applyNumberFormat="1" applyFont="1" applyFill="1" applyBorder="1" applyAlignment="1">
      <alignment horizontal="center"/>
    </xf>
    <xf numFmtId="9" fontId="21" fillId="6" borderId="22" xfId="0" applyNumberFormat="1" applyFont="1" applyFill="1" applyBorder="1" applyAlignment="1" applyProtection="1">
      <alignment horizontal="center"/>
      <protection locked="0"/>
    </xf>
    <xf numFmtId="165" fontId="21" fillId="5" borderId="22" xfId="0" applyNumberFormat="1" applyFont="1" applyFill="1" applyBorder="1" applyAlignment="1" applyProtection="1">
      <alignment horizontal="center"/>
      <protection locked="0"/>
    </xf>
    <xf numFmtId="165" fontId="22" fillId="3" borderId="10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left"/>
    </xf>
    <xf numFmtId="0" fontId="0" fillId="3" borderId="1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0" fontId="20" fillId="3" borderId="24" xfId="0" applyFont="1" applyFill="1" applyBorder="1" applyAlignment="1">
      <alignment horizontal="center"/>
    </xf>
    <xf numFmtId="0" fontId="0" fillId="3" borderId="9" xfId="0" applyFill="1" applyBorder="1"/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5" xfId="0" applyFill="1" applyBorder="1"/>
    <xf numFmtId="0" fontId="0" fillId="3" borderId="25" xfId="0" applyFill="1" applyBorder="1" applyAlignment="1" applyProtection="1">
      <alignment horizontal="center"/>
    </xf>
    <xf numFmtId="0" fontId="0" fillId="4" borderId="20" xfId="0" applyFill="1" applyBorder="1" applyAlignment="1">
      <alignment horizontal="center"/>
    </xf>
    <xf numFmtId="0" fontId="20" fillId="7" borderId="19" xfId="0" applyFont="1" applyFill="1" applyBorder="1" applyAlignment="1">
      <alignment horizontal="center"/>
    </xf>
    <xf numFmtId="0" fontId="0" fillId="7" borderId="16" xfId="0" applyFill="1" applyBorder="1"/>
    <xf numFmtId="0" fontId="20" fillId="7" borderId="0" xfId="0" applyFont="1" applyFill="1" applyBorder="1" applyAlignment="1">
      <alignment horizontal="center"/>
    </xf>
    <xf numFmtId="0" fontId="20" fillId="7" borderId="10" xfId="0" applyFont="1" applyFill="1" applyBorder="1" applyAlignment="1">
      <alignment horizontal="center"/>
    </xf>
    <xf numFmtId="0" fontId="20" fillId="7" borderId="0" xfId="0" applyFont="1" applyFill="1" applyBorder="1" applyAlignment="1" applyProtection="1">
      <alignment horizontal="center"/>
    </xf>
    <xf numFmtId="0" fontId="0" fillId="7" borderId="10" xfId="0" applyFill="1" applyBorder="1" applyAlignment="1">
      <alignment horizontal="center"/>
    </xf>
    <xf numFmtId="0" fontId="0" fillId="7" borderId="20" xfId="0" applyFill="1" applyBorder="1"/>
    <xf numFmtId="0" fontId="22" fillId="6" borderId="21" xfId="0" applyFont="1" applyFill="1" applyBorder="1" applyAlignment="1" applyProtection="1">
      <alignment horizontal="center"/>
      <protection locked="0"/>
    </xf>
    <xf numFmtId="0" fontId="22" fillId="7" borderId="10" xfId="0" applyFont="1" applyFill="1" applyBorder="1" applyAlignment="1" applyProtection="1">
      <alignment horizontal="center"/>
      <protection locked="0"/>
    </xf>
    <xf numFmtId="0" fontId="22" fillId="7" borderId="0" xfId="0" applyFont="1" applyFill="1" applyBorder="1" applyAlignment="1" applyProtection="1">
      <alignment horizontal="center"/>
      <protection locked="0"/>
    </xf>
    <xf numFmtId="0" fontId="22" fillId="7" borderId="10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165" fontId="23" fillId="7" borderId="25" xfId="0" applyNumberFormat="1" applyFont="1" applyFill="1" applyBorder="1" applyAlignment="1" applyProtection="1">
      <alignment horizontal="center"/>
    </xf>
    <xf numFmtId="165" fontId="22" fillId="7" borderId="10" xfId="0" applyNumberFormat="1" applyFont="1" applyFill="1" applyBorder="1" applyAlignment="1">
      <alignment horizontal="center"/>
    </xf>
    <xf numFmtId="166" fontId="22" fillId="7" borderId="0" xfId="0" applyNumberFormat="1" applyFont="1" applyFill="1" applyBorder="1" applyAlignment="1">
      <alignment horizontal="center"/>
    </xf>
    <xf numFmtId="0" fontId="23" fillId="5" borderId="0" xfId="0" applyNumberFormat="1" applyFont="1" applyFill="1" applyBorder="1" applyAlignment="1">
      <alignment horizontal="center"/>
    </xf>
    <xf numFmtId="165" fontId="0" fillId="7" borderId="10" xfId="0" applyNumberFormat="1" applyFill="1" applyBorder="1" applyAlignment="1">
      <alignment horizontal="center"/>
    </xf>
    <xf numFmtId="0" fontId="20" fillId="7" borderId="24" xfId="0" applyFont="1" applyFill="1" applyBorder="1" applyAlignment="1">
      <alignment horizontal="center"/>
    </xf>
    <xf numFmtId="0" fontId="0" fillId="7" borderId="9" xfId="0" applyFill="1" applyBorder="1"/>
    <xf numFmtId="0" fontId="0" fillId="7" borderId="25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165" fontId="0" fillId="7" borderId="25" xfId="0" applyNumberFormat="1" applyFill="1" applyBorder="1" applyAlignment="1" applyProtection="1">
      <alignment horizontal="center"/>
    </xf>
    <xf numFmtId="165" fontId="0" fillId="7" borderId="26" xfId="0" applyNumberFormat="1" applyFill="1" applyBorder="1" applyAlignment="1">
      <alignment horizontal="center"/>
    </xf>
    <xf numFmtId="166" fontId="0" fillId="7" borderId="25" xfId="0" applyNumberFormat="1" applyFill="1" applyBorder="1" applyAlignment="1">
      <alignment horizontal="center"/>
    </xf>
    <xf numFmtId="0" fontId="0" fillId="7" borderId="25" xfId="0" applyNumberForma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0" xfId="0" applyNumberFormat="1" applyFill="1" applyBorder="1" applyAlignment="1">
      <alignment horizontal="center"/>
    </xf>
    <xf numFmtId="0" fontId="20" fillId="3" borderId="0" xfId="0" applyFont="1" applyFill="1" applyBorder="1" applyAlignment="1" applyProtection="1">
      <alignment horizontal="center"/>
    </xf>
    <xf numFmtId="0" fontId="20" fillId="3" borderId="0" xfId="0" applyNumberFormat="1" applyFont="1" applyFill="1" applyBorder="1" applyAlignment="1">
      <alignment horizontal="center"/>
    </xf>
    <xf numFmtId="0" fontId="22" fillId="5" borderId="21" xfId="0" applyFont="1" applyFill="1" applyBorder="1" applyAlignment="1" applyProtection="1">
      <alignment horizontal="center"/>
      <protection locked="0"/>
    </xf>
    <xf numFmtId="0" fontId="22" fillId="3" borderId="10" xfId="0" applyFont="1" applyFill="1" applyBorder="1" applyAlignment="1" applyProtection="1">
      <alignment horizontal="center"/>
      <protection locked="0"/>
    </xf>
    <xf numFmtId="0" fontId="22" fillId="3" borderId="0" xfId="0" applyFont="1" applyFill="1" applyBorder="1" applyAlignment="1" applyProtection="1">
      <alignment horizontal="center"/>
      <protection locked="0"/>
    </xf>
    <xf numFmtId="165" fontId="23" fillId="3" borderId="25" xfId="0" applyNumberFormat="1" applyFont="1" applyFill="1" applyBorder="1" applyAlignment="1" applyProtection="1">
      <alignment horizontal="center"/>
    </xf>
    <xf numFmtId="166" fontId="22" fillId="3" borderId="0" xfId="0" applyNumberFormat="1" applyFont="1" applyFill="1" applyBorder="1" applyAlignment="1">
      <alignment horizontal="center"/>
    </xf>
    <xf numFmtId="165" fontId="0" fillId="3" borderId="10" xfId="0" applyNumberFormat="1" applyFill="1" applyBorder="1" applyAlignment="1">
      <alignment horizontal="center"/>
    </xf>
    <xf numFmtId="0" fontId="0" fillId="4" borderId="10" xfId="0" applyFill="1" applyBorder="1"/>
    <xf numFmtId="165" fontId="0" fillId="3" borderId="25" xfId="0" applyNumberFormat="1" applyFill="1" applyBorder="1" applyAlignment="1" applyProtection="1">
      <alignment horizontal="center"/>
    </xf>
    <xf numFmtId="0" fontId="0" fillId="3" borderId="25" xfId="0" applyNumberFormat="1" applyFill="1" applyBorder="1" applyAlignment="1">
      <alignment horizontal="center"/>
    </xf>
    <xf numFmtId="165" fontId="0" fillId="3" borderId="26" xfId="0" applyNumberForma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165" fontId="0" fillId="7" borderId="0" xfId="0" applyNumberFormat="1" applyFill="1" applyBorder="1" applyAlignment="1" applyProtection="1">
      <alignment horizontal="center"/>
    </xf>
    <xf numFmtId="165" fontId="0" fillId="7" borderId="0" xfId="0" applyNumberFormat="1" applyFill="1" applyBorder="1" applyAlignment="1">
      <alignment horizontal="center"/>
    </xf>
    <xf numFmtId="166" fontId="0" fillId="7" borderId="16" xfId="0" applyNumberFormat="1" applyFill="1" applyBorder="1" applyAlignment="1">
      <alignment horizontal="center"/>
    </xf>
    <xf numFmtId="0" fontId="0" fillId="7" borderId="0" xfId="0" applyNumberFormat="1" applyFill="1" applyBorder="1" applyAlignment="1">
      <alignment horizontal="center"/>
    </xf>
    <xf numFmtId="165" fontId="26" fillId="4" borderId="0" xfId="0" applyNumberFormat="1" applyFont="1" applyFill="1" applyBorder="1" applyAlignment="1">
      <alignment horizontal="center"/>
    </xf>
    <xf numFmtId="0" fontId="0" fillId="7" borderId="0" xfId="0" applyFill="1" applyBorder="1" applyAlignment="1" applyProtection="1">
      <alignment horizontal="center"/>
    </xf>
    <xf numFmtId="165" fontId="27" fillId="4" borderId="10" xfId="0" applyNumberFormat="1" applyFont="1" applyFill="1" applyBorder="1" applyAlignment="1">
      <alignment horizontal="center"/>
    </xf>
    <xf numFmtId="0" fontId="20" fillId="7" borderId="0" xfId="0" applyNumberFormat="1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9" fontId="22" fillId="5" borderId="21" xfId="0" applyNumberFormat="1" applyFont="1" applyFill="1" applyBorder="1" applyAlignment="1" applyProtection="1">
      <alignment horizontal="center"/>
      <protection locked="0"/>
    </xf>
    <xf numFmtId="0" fontId="28" fillId="0" borderId="11" xfId="0" applyFont="1" applyFill="1" applyBorder="1" applyAlignment="1">
      <alignment horizontal="center"/>
    </xf>
    <xf numFmtId="166" fontId="0" fillId="3" borderId="25" xfId="0" applyNumberFormat="1" applyFill="1" applyBorder="1" applyAlignment="1">
      <alignment horizontal="center"/>
    </xf>
    <xf numFmtId="0" fontId="29" fillId="4" borderId="0" xfId="0" applyFont="1" applyFill="1" applyBorder="1" applyAlignment="1">
      <alignment horizontal="center"/>
    </xf>
    <xf numFmtId="0" fontId="27" fillId="7" borderId="10" xfId="0" applyFont="1" applyFill="1" applyBorder="1" applyAlignment="1" applyProtection="1">
      <alignment horizontal="center"/>
      <protection locked="0"/>
    </xf>
    <xf numFmtId="0" fontId="27" fillId="7" borderId="0" xfId="0" applyFont="1" applyFill="1" applyBorder="1" applyAlignment="1" applyProtection="1">
      <alignment horizontal="center"/>
      <protection locked="0"/>
    </xf>
    <xf numFmtId="9" fontId="22" fillId="6" borderId="21" xfId="0" applyNumberFormat="1" applyFont="1" applyFill="1" applyBorder="1" applyAlignment="1" applyProtection="1">
      <alignment horizontal="center"/>
      <protection locked="0"/>
    </xf>
    <xf numFmtId="0" fontId="27" fillId="7" borderId="10" xfId="0" applyFont="1" applyFill="1" applyBorder="1" applyAlignment="1">
      <alignment horizontal="center"/>
    </xf>
    <xf numFmtId="0" fontId="27" fillId="7" borderId="0" xfId="0" applyFont="1" applyFill="1" applyBorder="1" applyAlignment="1">
      <alignment horizontal="center"/>
    </xf>
    <xf numFmtId="9" fontId="0" fillId="7" borderId="25" xfId="0" applyNumberFormat="1" applyFill="1" applyBorder="1" applyAlignment="1">
      <alignment horizontal="center"/>
    </xf>
    <xf numFmtId="9" fontId="0" fillId="7" borderId="26" xfId="0" applyNumberFormat="1" applyFill="1" applyBorder="1" applyAlignment="1">
      <alignment horizontal="center"/>
    </xf>
    <xf numFmtId="0" fontId="0" fillId="7" borderId="13" xfId="0" applyFill="1" applyBorder="1" applyProtection="1"/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20" fillId="3" borderId="16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9" fontId="0" fillId="3" borderId="17" xfId="0" applyNumberFormat="1" applyFill="1" applyBorder="1" applyAlignment="1">
      <alignment horizontal="center"/>
    </xf>
    <xf numFmtId="165" fontId="0" fillId="3" borderId="17" xfId="0" applyNumberFormat="1" applyFill="1" applyBorder="1" applyAlignment="1">
      <alignment horizontal="center"/>
    </xf>
    <xf numFmtId="166" fontId="0" fillId="3" borderId="17" xfId="0" applyNumberForma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20" fillId="3" borderId="20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3" borderId="10" xfId="0" applyFill="1" applyBorder="1"/>
    <xf numFmtId="166" fontId="28" fillId="4" borderId="0" xfId="0" applyNumberFormat="1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0" fontId="0" fillId="3" borderId="26" xfId="0" applyFill="1" applyBorder="1"/>
    <xf numFmtId="0" fontId="3" fillId="0" borderId="6" xfId="0" applyFont="1" applyBorder="1" applyAlignment="1">
      <alignment horizontal="center" vertical="top" wrapText="1"/>
    </xf>
    <xf numFmtId="0" fontId="0" fillId="0" borderId="6" xfId="0" applyBorder="1"/>
    <xf numFmtId="0" fontId="4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8" xfId="0" applyBorder="1"/>
    <xf numFmtId="0" fontId="4" fillId="0" borderId="29" xfId="0" applyFont="1" applyBorder="1" applyAlignment="1">
      <alignment vertical="top" wrapText="1"/>
    </xf>
    <xf numFmtId="0" fontId="3" fillId="0" borderId="29" xfId="0" applyFont="1" applyBorder="1" applyAlignment="1">
      <alignment horizontal="center" vertical="top" wrapText="1"/>
    </xf>
    <xf numFmtId="0" fontId="0" fillId="0" borderId="29" xfId="0" applyBorder="1"/>
    <xf numFmtId="0" fontId="4" fillId="0" borderId="6" xfId="0" applyFont="1" applyBorder="1" applyAlignment="1">
      <alignment vertical="top" wrapText="1"/>
    </xf>
    <xf numFmtId="0" fontId="4" fillId="0" borderId="30" xfId="0" applyFont="1" applyBorder="1"/>
    <xf numFmtId="0" fontId="31" fillId="0" borderId="30" xfId="0" applyFont="1" applyBorder="1" applyAlignment="1">
      <alignment horizontal="center"/>
    </xf>
    <xf numFmtId="0" fontId="0" fillId="0" borderId="30" xfId="0" applyBorder="1"/>
    <xf numFmtId="165" fontId="12" fillId="3" borderId="1" xfId="0" applyNumberFormat="1" applyFont="1" applyFill="1" applyBorder="1" applyAlignment="1">
      <alignment horizontal="center" vertical="top" wrapText="1"/>
    </xf>
    <xf numFmtId="164" fontId="12" fillId="3" borderId="1" xfId="0" applyNumberFormat="1" applyFont="1" applyFill="1" applyBorder="1" applyAlignment="1">
      <alignment horizontal="center" vertical="top" wrapText="1"/>
    </xf>
    <xf numFmtId="165" fontId="9" fillId="3" borderId="1" xfId="0" applyNumberFormat="1" applyFont="1" applyFill="1" applyBorder="1" applyAlignment="1">
      <alignment horizontal="center" vertical="top" wrapText="1"/>
    </xf>
    <xf numFmtId="164" fontId="9" fillId="3" borderId="1" xfId="0" applyNumberFormat="1" applyFont="1" applyFill="1" applyBorder="1" applyAlignment="1">
      <alignment horizontal="center" vertical="top" wrapText="1"/>
    </xf>
    <xf numFmtId="165" fontId="9" fillId="3" borderId="8" xfId="0" applyNumberFormat="1" applyFont="1" applyFill="1" applyBorder="1" applyAlignment="1">
      <alignment horizontal="center" vertical="top" wrapText="1"/>
    </xf>
    <xf numFmtId="164" fontId="9" fillId="3" borderId="8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/>
    <xf numFmtId="0" fontId="4" fillId="0" borderId="1" xfId="0" applyFont="1" applyFill="1" applyBorder="1"/>
    <xf numFmtId="0" fontId="4" fillId="3" borderId="1" xfId="0" applyFont="1" applyFill="1" applyBorder="1" applyAlignment="1">
      <alignment vertical="top" wrapText="1"/>
    </xf>
    <xf numFmtId="0" fontId="0" fillId="3" borderId="1" xfId="0" applyFill="1" applyBorder="1"/>
    <xf numFmtId="0" fontId="33" fillId="7" borderId="31" xfId="0" applyFont="1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20" fillId="7" borderId="0" xfId="0" applyFont="1" applyFill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20" fillId="7" borderId="7" xfId="0" applyFont="1" applyFill="1" applyBorder="1" applyAlignment="1">
      <alignment horizontal="center"/>
    </xf>
    <xf numFmtId="0" fontId="20" fillId="7" borderId="23" xfId="0" applyFont="1" applyFill="1" applyBorder="1" applyAlignment="1">
      <alignment horizontal="center"/>
    </xf>
    <xf numFmtId="0" fontId="20" fillId="8" borderId="33" xfId="0" applyFont="1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33" fillId="7" borderId="42" xfId="0" applyFont="1" applyFill="1" applyBorder="1" applyAlignment="1">
      <alignment horizontal="center"/>
    </xf>
    <xf numFmtId="0" fontId="0" fillId="10" borderId="43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45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20" fillId="2" borderId="33" xfId="0" applyFont="1" applyFill="1" applyBorder="1" applyAlignment="1">
      <alignment horizontal="center"/>
    </xf>
    <xf numFmtId="0" fontId="0" fillId="11" borderId="34" xfId="0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0" fillId="11" borderId="35" xfId="0" applyFill="1" applyBorder="1" applyAlignment="1">
      <alignment horizontal="center"/>
    </xf>
    <xf numFmtId="0" fontId="0" fillId="11" borderId="36" xfId="0" applyFill="1" applyBorder="1" applyAlignment="1">
      <alignment horizontal="center"/>
    </xf>
    <xf numFmtId="0" fontId="0" fillId="11" borderId="37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7" borderId="46" xfId="0" applyFill="1" applyBorder="1" applyAlignment="1">
      <alignment horizontal="center"/>
    </xf>
    <xf numFmtId="0" fontId="0" fillId="7" borderId="47" xfId="0" applyFill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3" xfId="0" applyBorder="1" applyAlignment="1">
      <alignment horizontal="center"/>
    </xf>
    <xf numFmtId="0" fontId="34" fillId="0" borderId="48" xfId="0" applyFont="1" applyBorder="1"/>
    <xf numFmtId="0" fontId="0" fillId="0" borderId="49" xfId="0" applyBorder="1"/>
    <xf numFmtId="0" fontId="35" fillId="0" borderId="49" xfId="0" applyFont="1" applyBorder="1"/>
    <xf numFmtId="0" fontId="34" fillId="0" borderId="50" xfId="0" applyFont="1" applyBorder="1"/>
    <xf numFmtId="0" fontId="0" fillId="0" borderId="51" xfId="0" applyBorder="1"/>
    <xf numFmtId="0" fontId="35" fillId="0" borderId="51" xfId="0" applyFont="1" applyBorder="1"/>
    <xf numFmtId="0" fontId="36" fillId="0" borderId="2" xfId="0" applyFont="1" applyBorder="1" applyAlignment="1">
      <alignment horizontal="center"/>
    </xf>
    <xf numFmtId="0" fontId="36" fillId="0" borderId="52" xfId="0" applyFont="1" applyBorder="1"/>
    <xf numFmtId="0" fontId="36" fillId="0" borderId="53" xfId="0" applyFont="1" applyBorder="1"/>
    <xf numFmtId="0" fontId="27" fillId="0" borderId="54" xfId="0" applyFont="1" applyBorder="1" applyAlignment="1">
      <alignment horizontal="center"/>
    </xf>
    <xf numFmtId="0" fontId="37" fillId="0" borderId="55" xfId="0" applyFont="1" applyBorder="1"/>
    <xf numFmtId="0" fontId="37" fillId="0" borderId="25" xfId="0" applyFont="1" applyBorder="1"/>
    <xf numFmtId="0" fontId="0" fillId="0" borderId="25" xfId="0" applyBorder="1"/>
    <xf numFmtId="0" fontId="0" fillId="0" borderId="13" xfId="0" applyBorder="1"/>
    <xf numFmtId="0" fontId="0" fillId="0" borderId="50" xfId="0" applyBorder="1"/>
    <xf numFmtId="0" fontId="27" fillId="0" borderId="56" xfId="0" applyFont="1" applyBorder="1" applyAlignment="1">
      <alignment horizontal="center"/>
    </xf>
    <xf numFmtId="0" fontId="27" fillId="0" borderId="57" xfId="0" applyFont="1" applyBorder="1"/>
    <xf numFmtId="0" fontId="27" fillId="0" borderId="58" xfId="0" applyFont="1" applyBorder="1"/>
    <xf numFmtId="0" fontId="0" fillId="5" borderId="1" xfId="0" applyFill="1" applyBorder="1"/>
    <xf numFmtId="0" fontId="39" fillId="0" borderId="0" xfId="0" applyFont="1"/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1" fillId="0" borderId="0" xfId="0" applyFont="1" applyAlignment="1">
      <alignment horizontal="right"/>
    </xf>
    <xf numFmtId="0" fontId="43" fillId="0" borderId="2" xfId="0" applyFont="1" applyBorder="1" applyAlignment="1">
      <alignment horizontal="left"/>
    </xf>
    <xf numFmtId="0" fontId="44" fillId="0" borderId="40" xfId="0" applyFont="1" applyBorder="1" applyAlignment="1">
      <alignment horizontal="left"/>
    </xf>
    <xf numFmtId="0" fontId="44" fillId="0" borderId="60" xfId="0" applyFont="1" applyBorder="1" applyAlignment="1">
      <alignment horizontal="left"/>
    </xf>
    <xf numFmtId="166" fontId="4" fillId="0" borderId="1" xfId="0" applyNumberFormat="1" applyFont="1" applyBorder="1" applyAlignment="1">
      <alignment vertical="top" wrapText="1"/>
    </xf>
    <xf numFmtId="166" fontId="4" fillId="3" borderId="1" xfId="0" applyNumberFormat="1" applyFont="1" applyFill="1" applyBorder="1" applyAlignment="1">
      <alignment vertical="top" wrapText="1"/>
    </xf>
    <xf numFmtId="166" fontId="4" fillId="0" borderId="1" xfId="0" applyNumberFormat="1" applyFont="1" applyBorder="1"/>
    <xf numFmtId="166" fontId="3" fillId="0" borderId="1" xfId="0" applyNumberFormat="1" applyFont="1" applyBorder="1" applyAlignment="1">
      <alignment horizontal="center" vertical="top" wrapText="1"/>
    </xf>
    <xf numFmtId="166" fontId="10" fillId="0" borderId="1" xfId="0" applyNumberFormat="1" applyFont="1" applyBorder="1" applyAlignment="1">
      <alignment vertical="top" wrapText="1"/>
    </xf>
    <xf numFmtId="166" fontId="6" fillId="3" borderId="1" xfId="0" applyNumberFormat="1" applyFont="1" applyFill="1" applyBorder="1" applyAlignment="1">
      <alignment vertical="top" wrapText="1"/>
    </xf>
    <xf numFmtId="166" fontId="6" fillId="0" borderId="1" xfId="0" applyNumberFormat="1" applyFont="1" applyBorder="1" applyAlignment="1">
      <alignment vertical="top" wrapText="1"/>
    </xf>
    <xf numFmtId="166" fontId="10" fillId="3" borderId="1" xfId="0" applyNumberFormat="1" applyFont="1" applyFill="1" applyBorder="1" applyAlignment="1">
      <alignment vertical="top" wrapText="1"/>
    </xf>
    <xf numFmtId="166" fontId="10" fillId="0" borderId="1" xfId="0" applyNumberFormat="1" applyFont="1" applyBorder="1"/>
    <xf numFmtId="166" fontId="8" fillId="0" borderId="1" xfId="0" applyNumberFormat="1" applyFont="1" applyBorder="1" applyAlignment="1">
      <alignment horizontal="center" vertical="top" wrapText="1"/>
    </xf>
    <xf numFmtId="166" fontId="6" fillId="0" borderId="1" xfId="0" applyNumberFormat="1" applyFont="1" applyBorder="1"/>
    <xf numFmtId="166" fontId="0" fillId="0" borderId="1" xfId="0" applyNumberFormat="1" applyBorder="1" applyAlignment="1">
      <alignment vertical="top" wrapText="1"/>
    </xf>
    <xf numFmtId="166" fontId="0" fillId="0" borderId="1" xfId="0" applyNumberFormat="1" applyBorder="1"/>
    <xf numFmtId="166" fontId="10" fillId="3" borderId="1" xfId="0" applyNumberFormat="1" applyFont="1" applyFill="1" applyBorder="1"/>
    <xf numFmtId="166" fontId="4" fillId="0" borderId="6" xfId="0" applyNumberFormat="1" applyFont="1" applyBorder="1" applyAlignment="1">
      <alignment vertical="top" wrapText="1"/>
    </xf>
    <xf numFmtId="166" fontId="4" fillId="0" borderId="29" xfId="0" applyNumberFormat="1" applyFont="1" applyBorder="1" applyAlignment="1">
      <alignment vertical="top" wrapText="1"/>
    </xf>
    <xf numFmtId="166" fontId="4" fillId="3" borderId="8" xfId="0" applyNumberFormat="1" applyFont="1" applyFill="1" applyBorder="1" applyAlignment="1">
      <alignment vertical="top" wrapText="1"/>
    </xf>
    <xf numFmtId="10" fontId="4" fillId="0" borderId="30" xfId="0" applyNumberFormat="1" applyFont="1" applyBorder="1"/>
    <xf numFmtId="0" fontId="31" fillId="0" borderId="1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0" fillId="0" borderId="60" xfId="0" applyFont="1" applyBorder="1" applyAlignment="1">
      <alignment horizontal="right"/>
    </xf>
    <xf numFmtId="0" fontId="41" fillId="0" borderId="2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61" xfId="0" applyBorder="1" applyAlignment="1">
      <alignment horizontal="center"/>
    </xf>
    <xf numFmtId="0" fontId="41" fillId="0" borderId="2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41" fillId="0" borderId="40" xfId="0" applyFont="1" applyBorder="1" applyAlignment="1">
      <alignment horizontal="right"/>
    </xf>
    <xf numFmtId="0" fontId="0" fillId="0" borderId="4" xfId="0" applyBorder="1" applyAlignment="1"/>
    <xf numFmtId="0" fontId="0" fillId="0" borderId="0" xfId="0" applyAlignment="1">
      <alignment horizontal="center"/>
    </xf>
    <xf numFmtId="0" fontId="4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20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27" xfId="0" applyFont="1" applyBorder="1" applyAlignment="1">
      <alignment horizontal="center" vertical="top" wrapText="1"/>
    </xf>
    <xf numFmtId="0" fontId="6" fillId="0" borderId="62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6" fillId="0" borderId="6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7" fillId="0" borderId="1" xfId="0" applyFont="1" applyBorder="1" applyAlignment="1"/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/>
    <xf numFmtId="0" fontId="32" fillId="0" borderId="1" xfId="0" applyFont="1" applyBorder="1" applyAlignment="1"/>
    <xf numFmtId="0" fontId="14" fillId="0" borderId="1" xfId="0" applyFont="1" applyBorder="1" applyAlignment="1">
      <alignment horizontal="center"/>
    </xf>
    <xf numFmtId="0" fontId="0" fillId="0" borderId="1" xfId="0" applyBorder="1" applyAlignme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30" fillId="0" borderId="16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27" fillId="0" borderId="63" xfId="0" applyFont="1" applyBorder="1" applyAlignment="1">
      <alignment horizontal="center"/>
    </xf>
    <xf numFmtId="0" fontId="27" fillId="0" borderId="64" xfId="0" applyFont="1" applyBorder="1" applyAlignment="1">
      <alignment horizontal="center"/>
    </xf>
    <xf numFmtId="0" fontId="27" fillId="0" borderId="65" xfId="0" applyFont="1" applyBorder="1" applyAlignment="1">
      <alignment horizontal="center"/>
    </xf>
    <xf numFmtId="0" fontId="27" fillId="0" borderId="66" xfId="0" applyFont="1" applyBorder="1" applyAlignment="1">
      <alignment horizontal="center"/>
    </xf>
    <xf numFmtId="0" fontId="27" fillId="0" borderId="67" xfId="0" applyFont="1" applyBorder="1" applyAlignment="1">
      <alignment horizontal="center"/>
    </xf>
    <xf numFmtId="0" fontId="47" fillId="0" borderId="0" xfId="0" applyFont="1"/>
    <xf numFmtId="0" fontId="41" fillId="0" borderId="0" xfId="0" applyFont="1"/>
    <xf numFmtId="0" fontId="49" fillId="0" borderId="0" xfId="0" applyFont="1"/>
    <xf numFmtId="0" fontId="45" fillId="12" borderId="0" xfId="0" applyFont="1" applyFill="1" applyAlignment="1">
      <alignment horizontal="center"/>
    </xf>
    <xf numFmtId="0" fontId="50" fillId="0" borderId="3" xfId="0" applyFont="1" applyBorder="1" applyAlignment="1">
      <alignment horizontal="right"/>
    </xf>
    <xf numFmtId="0" fontId="42" fillId="0" borderId="3" xfId="0" applyFont="1" applyBorder="1" applyAlignment="1">
      <alignment horizontal="right"/>
    </xf>
    <xf numFmtId="0" fontId="42" fillId="0" borderId="3" xfId="0" applyFont="1" applyBorder="1" applyAlignment="1">
      <alignment horizontal="center"/>
    </xf>
    <xf numFmtId="0" fontId="42" fillId="0" borderId="3" xfId="0" applyFont="1" applyBorder="1" applyAlignment="1">
      <alignment horizontal="left"/>
    </xf>
    <xf numFmtId="0" fontId="47" fillId="0" borderId="0" xfId="0" applyFont="1" applyBorder="1" applyAlignment="1">
      <alignment horizontal="right"/>
    </xf>
    <xf numFmtId="0" fontId="41" fillId="0" borderId="0" xfId="0" applyFont="1" applyBorder="1" applyAlignment="1">
      <alignment horizontal="right"/>
    </xf>
    <xf numFmtId="0" fontId="43" fillId="0" borderId="2" xfId="0" applyFont="1" applyBorder="1" applyAlignment="1">
      <alignment horizontal="right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47" fillId="0" borderId="0" xfId="0" applyFont="1" applyBorder="1" applyAlignment="1">
      <alignment horizontal="right"/>
    </xf>
    <xf numFmtId="0" fontId="47" fillId="0" borderId="4" xfId="0" applyFont="1" applyBorder="1" applyAlignment="1">
      <alignment horizontal="right"/>
    </xf>
    <xf numFmtId="0" fontId="47" fillId="0" borderId="0" xfId="0" applyFont="1" applyAlignment="1">
      <alignment horizontal="right"/>
    </xf>
    <xf numFmtId="0" fontId="43" fillId="0" borderId="0" xfId="0" applyFont="1" applyBorder="1" applyAlignment="1">
      <alignment horizontal="left"/>
    </xf>
    <xf numFmtId="0" fontId="47" fillId="0" borderId="0" xfId="0" applyFont="1" applyBorder="1" applyAlignment="1">
      <alignment horizontal="center"/>
    </xf>
    <xf numFmtId="0" fontId="47" fillId="0" borderId="5" xfId="0" applyFont="1" applyBorder="1" applyAlignment="1">
      <alignment horizontal="center"/>
    </xf>
    <xf numFmtId="0" fontId="47" fillId="0" borderId="0" xfId="0" applyFont="1" applyBorder="1" applyAlignment="1">
      <alignment horizontal="left"/>
    </xf>
    <xf numFmtId="0" fontId="47" fillId="0" borderId="0" xfId="0" applyFont="1" applyBorder="1"/>
    <xf numFmtId="0" fontId="47" fillId="0" borderId="5" xfId="0" applyFont="1" applyBorder="1"/>
    <xf numFmtId="0" fontId="47" fillId="0" borderId="4" xfId="0" applyFont="1" applyBorder="1" applyAlignment="1">
      <alignment horizontal="left"/>
    </xf>
    <xf numFmtId="0" fontId="47" fillId="0" borderId="4" xfId="0" applyFont="1" applyBorder="1"/>
    <xf numFmtId="0" fontId="47" fillId="0" borderId="59" xfId="0" applyFont="1" applyBorder="1"/>
    <xf numFmtId="0" fontId="47" fillId="0" borderId="3" xfId="0" applyFont="1" applyBorder="1" applyAlignment="1">
      <alignment horizontal="left"/>
    </xf>
    <xf numFmtId="0" fontId="47" fillId="0" borderId="3" xfId="0" applyFont="1" applyBorder="1"/>
    <xf numFmtId="0" fontId="47" fillId="0" borderId="61" xfId="0" applyFont="1" applyBorder="1"/>
    <xf numFmtId="0" fontId="43" fillId="0" borderId="0" xfId="0" applyFont="1" applyBorder="1"/>
    <xf numFmtId="0" fontId="47" fillId="0" borderId="0" xfId="0" applyFont="1" applyAlignment="1">
      <alignment horizontal="center"/>
    </xf>
    <xf numFmtId="0" fontId="40" fillId="0" borderId="0" xfId="0" applyFont="1" applyBorder="1" applyAlignment="1">
      <alignment horizontal="left"/>
    </xf>
    <xf numFmtId="3" fontId="40" fillId="12" borderId="62" xfId="0" applyNumberFormat="1" applyFont="1" applyFill="1" applyBorder="1" applyAlignment="1"/>
    <xf numFmtId="3" fontId="40" fillId="12" borderId="28" xfId="0" applyNumberFormat="1" applyFont="1" applyFill="1" applyBorder="1" applyAlignment="1"/>
    <xf numFmtId="164" fontId="40" fillId="0" borderId="62" xfId="0" applyNumberFormat="1" applyFont="1" applyBorder="1" applyAlignment="1"/>
    <xf numFmtId="164" fontId="40" fillId="0" borderId="28" xfId="0" applyNumberFormat="1" applyFont="1" applyBorder="1" applyAlignment="1"/>
    <xf numFmtId="165" fontId="40" fillId="0" borderId="0" xfId="0" applyNumberFormat="1" applyFont="1" applyBorder="1" applyAlignment="1"/>
    <xf numFmtId="2" fontId="40" fillId="12" borderId="62" xfId="0" applyNumberFormat="1" applyFont="1" applyFill="1" applyBorder="1" applyAlignment="1"/>
    <xf numFmtId="2" fontId="40" fillId="12" borderId="28" xfId="0" applyNumberFormat="1" applyFont="1" applyFill="1" applyBorder="1" applyAlignment="1"/>
    <xf numFmtId="2" fontId="40" fillId="12" borderId="4" xfId="0" applyNumberFormat="1" applyFont="1" applyFill="1" applyBorder="1" applyAlignment="1"/>
    <xf numFmtId="2" fontId="40" fillId="12" borderId="59" xfId="0" applyNumberFormat="1" applyFont="1" applyFill="1" applyBorder="1" applyAlignment="1"/>
    <xf numFmtId="2" fontId="40" fillId="0" borderId="62" xfId="0" applyNumberFormat="1" applyFont="1" applyBorder="1" applyAlignment="1"/>
    <xf numFmtId="2" fontId="40" fillId="0" borderId="28" xfId="0" applyNumberFormat="1" applyFont="1" applyBorder="1" applyAlignment="1"/>
    <xf numFmtId="10" fontId="40" fillId="12" borderId="4" xfId="0" applyNumberFormat="1" applyFont="1" applyFill="1" applyBorder="1" applyAlignment="1"/>
    <xf numFmtId="10" fontId="40" fillId="12" borderId="59" xfId="0" applyNumberFormat="1" applyFont="1" applyFill="1" applyBorder="1" applyAlignment="1"/>
    <xf numFmtId="166" fontId="40" fillId="12" borderId="4" xfId="0" applyNumberFormat="1" applyFont="1" applyFill="1" applyBorder="1" applyAlignment="1"/>
    <xf numFmtId="166" fontId="40" fillId="12" borderId="59" xfId="0" applyNumberFormat="1" applyFont="1" applyFill="1" applyBorder="1" applyAlignment="1"/>
    <xf numFmtId="2" fontId="40" fillId="0" borderId="4" xfId="0" applyNumberFormat="1" applyFont="1" applyBorder="1" applyAlignment="1"/>
    <xf numFmtId="2" fontId="40" fillId="0" borderId="59" xfId="0" applyNumberFormat="1" applyFont="1" applyBorder="1" applyAlignment="1"/>
    <xf numFmtId="165" fontId="40" fillId="13" borderId="62" xfId="0" applyNumberFormat="1" applyFont="1" applyFill="1" applyBorder="1" applyAlignment="1"/>
    <xf numFmtId="165" fontId="40" fillId="13" borderId="28" xfId="0" applyNumberFormat="1" applyFont="1" applyFill="1" applyBorder="1" applyAlignment="1"/>
    <xf numFmtId="0" fontId="43" fillId="12" borderId="4" xfId="0" applyFont="1" applyFill="1" applyBorder="1"/>
    <xf numFmtId="0" fontId="51" fillId="0" borderId="2" xfId="0" applyFont="1" applyBorder="1" applyAlignment="1">
      <alignment horizontal="center"/>
    </xf>
    <xf numFmtId="0" fontId="44" fillId="0" borderId="40" xfId="0" applyFont="1" applyBorder="1" applyAlignment="1">
      <alignment horizontal="right"/>
    </xf>
    <xf numFmtId="0" fontId="44" fillId="0" borderId="4" xfId="0" applyFont="1" applyBorder="1" applyAlignment="1">
      <alignment horizontal="center"/>
    </xf>
    <xf numFmtId="0" fontId="44" fillId="0" borderId="4" xfId="0" applyFont="1" applyBorder="1"/>
    <xf numFmtId="0" fontId="50" fillId="0" borderId="4" xfId="0" applyFont="1" applyBorder="1"/>
    <xf numFmtId="168" fontId="51" fillId="12" borderId="40" xfId="0" applyNumberFormat="1" applyFont="1" applyFill="1" applyBorder="1" applyAlignment="1">
      <alignment horizontal="center"/>
    </xf>
    <xf numFmtId="0" fontId="0" fillId="0" borderId="40" xfId="0" applyBorder="1"/>
    <xf numFmtId="0" fontId="40" fillId="0" borderId="6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41" fillId="0" borderId="4" xfId="0" applyFont="1" applyBorder="1" applyAlignment="1">
      <alignment horizontal="right"/>
    </xf>
    <xf numFmtId="0" fontId="41" fillId="12" borderId="0" xfId="0" applyFont="1" applyFill="1"/>
    <xf numFmtId="0" fontId="47" fillId="13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47" fillId="12" borderId="4" xfId="0" applyFont="1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95250</xdr:rowOff>
    </xdr:from>
    <xdr:to>
      <xdr:col>4</xdr:col>
      <xdr:colOff>95251</xdr:colOff>
      <xdr:row>1</xdr:row>
      <xdr:rowOff>304800</xdr:rowOff>
    </xdr:to>
    <xdr:pic>
      <xdr:nvPicPr>
        <xdr:cNvPr id="20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" y="95250"/>
          <a:ext cx="2362201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4"/>
  <sheetViews>
    <sheetView workbookViewId="0">
      <selection activeCell="C42" sqref="C42:H44"/>
    </sheetView>
  </sheetViews>
  <sheetFormatPr defaultRowHeight="12.75" x14ac:dyDescent="0.2"/>
  <cols>
    <col min="3" max="3" width="13.28515625" customWidth="1"/>
    <col min="4" max="4" width="13.140625" customWidth="1"/>
    <col min="5" max="5" width="17" customWidth="1"/>
    <col min="6" max="6" width="13.85546875" customWidth="1"/>
    <col min="7" max="7" width="10.28515625" customWidth="1"/>
    <col min="8" max="8" width="11.42578125" customWidth="1"/>
  </cols>
  <sheetData>
    <row r="2" spans="1:7" ht="23.25" x14ac:dyDescent="0.35">
      <c r="A2" s="288" t="s">
        <v>345</v>
      </c>
      <c r="B2" s="288"/>
      <c r="C2" s="288"/>
      <c r="D2" s="288"/>
      <c r="E2" s="288"/>
      <c r="F2" s="288"/>
      <c r="G2" s="288"/>
    </row>
    <row r="4" spans="1:7" x14ac:dyDescent="0.2">
      <c r="A4" s="285" t="s">
        <v>349</v>
      </c>
      <c r="B4" s="285"/>
      <c r="C4" s="285"/>
      <c r="D4" s="285"/>
      <c r="E4" s="285"/>
      <c r="F4" s="285"/>
      <c r="G4" s="285"/>
    </row>
    <row r="5" spans="1:7" x14ac:dyDescent="0.2">
      <c r="A5" s="285" t="s">
        <v>350</v>
      </c>
      <c r="B5" s="285"/>
      <c r="C5" s="285"/>
      <c r="D5" s="285"/>
      <c r="E5" s="285"/>
      <c r="F5" s="285"/>
      <c r="G5" s="285"/>
    </row>
    <row r="7" spans="1:7" x14ac:dyDescent="0.2">
      <c r="A7" s="285" t="s">
        <v>346</v>
      </c>
      <c r="B7" s="285"/>
      <c r="C7" s="285"/>
      <c r="D7" s="285"/>
      <c r="E7" s="285"/>
      <c r="F7" s="285"/>
      <c r="G7" s="285"/>
    </row>
    <row r="9" spans="1:7" x14ac:dyDescent="0.2">
      <c r="A9" s="289" t="s">
        <v>347</v>
      </c>
      <c r="B9" s="289"/>
      <c r="C9" s="289"/>
      <c r="D9" s="290"/>
      <c r="E9" s="180"/>
      <c r="F9" t="s">
        <v>375</v>
      </c>
    </row>
    <row r="11" spans="1:7" x14ac:dyDescent="0.2">
      <c r="A11" s="285" t="s">
        <v>348</v>
      </c>
      <c r="B11" s="285"/>
      <c r="C11" s="285"/>
      <c r="D11" s="285"/>
      <c r="E11" s="285"/>
      <c r="F11" s="285"/>
      <c r="G11" s="285"/>
    </row>
    <row r="13" spans="1:7" x14ac:dyDescent="0.2">
      <c r="A13" s="285" t="s">
        <v>356</v>
      </c>
      <c r="B13" s="285"/>
      <c r="C13" s="285"/>
      <c r="D13" s="285"/>
      <c r="E13" s="285"/>
      <c r="F13" s="285"/>
      <c r="G13" s="285"/>
    </row>
    <row r="14" spans="1:7" x14ac:dyDescent="0.2">
      <c r="A14" s="285" t="s">
        <v>351</v>
      </c>
      <c r="B14" s="285"/>
      <c r="C14" s="285"/>
      <c r="D14" s="285"/>
      <c r="E14" s="285"/>
      <c r="F14" s="285"/>
      <c r="G14" s="285"/>
    </row>
    <row r="15" spans="1:7" x14ac:dyDescent="0.2">
      <c r="A15" s="289" t="s">
        <v>354</v>
      </c>
      <c r="B15" s="289"/>
      <c r="C15" s="290"/>
      <c r="D15" s="247" t="s">
        <v>353</v>
      </c>
      <c r="E15" t="s">
        <v>355</v>
      </c>
    </row>
    <row r="16" spans="1:7" x14ac:dyDescent="0.2">
      <c r="A16" s="285" t="s">
        <v>372</v>
      </c>
      <c r="B16" s="285"/>
      <c r="C16" s="285"/>
      <c r="D16" s="285"/>
      <c r="E16" s="285"/>
      <c r="F16" s="285"/>
      <c r="G16" s="285"/>
    </row>
    <row r="18" spans="1:7" x14ac:dyDescent="0.2">
      <c r="A18" s="285" t="s">
        <v>352</v>
      </c>
      <c r="B18" s="285"/>
      <c r="C18" s="285"/>
      <c r="D18" s="285"/>
      <c r="E18" s="285"/>
      <c r="F18" s="285"/>
      <c r="G18" s="285"/>
    </row>
    <row r="20" spans="1:7" x14ac:dyDescent="0.2">
      <c r="A20" s="285" t="s">
        <v>357</v>
      </c>
      <c r="B20" s="285"/>
      <c r="C20" s="285"/>
      <c r="D20" s="285"/>
      <c r="E20" s="285"/>
      <c r="F20" s="285"/>
      <c r="G20" s="285"/>
    </row>
    <row r="21" spans="1:7" x14ac:dyDescent="0.2">
      <c r="A21" s="285" t="s">
        <v>358</v>
      </c>
      <c r="B21" s="285"/>
      <c r="C21" s="285"/>
      <c r="D21" s="285"/>
      <c r="E21" s="285"/>
      <c r="F21" s="285"/>
      <c r="G21" s="285"/>
    </row>
    <row r="24" spans="1:7" x14ac:dyDescent="0.2">
      <c r="A24" s="248" t="s">
        <v>364</v>
      </c>
    </row>
    <row r="25" spans="1:7" x14ac:dyDescent="0.2">
      <c r="A25" s="291" t="s">
        <v>371</v>
      </c>
      <c r="B25" s="285"/>
      <c r="C25" s="285"/>
      <c r="D25" s="285"/>
      <c r="E25" s="285"/>
      <c r="F25" s="285"/>
      <c r="G25" s="285"/>
    </row>
    <row r="26" spans="1:7" x14ac:dyDescent="0.2">
      <c r="A26" s="24"/>
      <c r="B26" s="24"/>
      <c r="C26" s="24"/>
      <c r="D26" s="24"/>
      <c r="E26" s="24"/>
      <c r="F26" s="24"/>
      <c r="G26" s="9"/>
    </row>
    <row r="27" spans="1:7" ht="15" x14ac:dyDescent="0.2">
      <c r="A27" s="249"/>
      <c r="B27" s="1"/>
      <c r="C27" s="250" t="s">
        <v>359</v>
      </c>
      <c r="D27" s="250" t="s">
        <v>360</v>
      </c>
      <c r="E27" s="250" t="s">
        <v>361</v>
      </c>
      <c r="F27" s="250" t="s">
        <v>362</v>
      </c>
      <c r="G27" s="250" t="s">
        <v>363</v>
      </c>
    </row>
    <row r="28" spans="1:7" ht="15" x14ac:dyDescent="0.2">
      <c r="A28" s="250" t="s">
        <v>293</v>
      </c>
      <c r="B28" s="1"/>
      <c r="C28" s="250">
        <v>10</v>
      </c>
      <c r="D28" s="250">
        <v>10</v>
      </c>
      <c r="E28" s="250">
        <v>10</v>
      </c>
      <c r="F28" s="250">
        <v>10</v>
      </c>
      <c r="G28" s="250">
        <v>10</v>
      </c>
    </row>
    <row r="29" spans="1:7" ht="15" x14ac:dyDescent="0.2">
      <c r="A29" s="250" t="s">
        <v>294</v>
      </c>
      <c r="B29" s="1"/>
      <c r="C29" s="250">
        <v>10</v>
      </c>
      <c r="D29" s="250">
        <v>3</v>
      </c>
      <c r="E29" s="250">
        <v>9</v>
      </c>
      <c r="F29" s="250">
        <v>8</v>
      </c>
      <c r="G29" s="250">
        <v>5</v>
      </c>
    </row>
    <row r="30" spans="1:7" x14ac:dyDescent="0.2">
      <c r="A30" s="21"/>
      <c r="B30" s="21"/>
      <c r="C30" s="21"/>
      <c r="D30" s="21"/>
      <c r="E30" s="21"/>
      <c r="F30" s="21"/>
      <c r="G30" s="9"/>
    </row>
    <row r="31" spans="1:7" x14ac:dyDescent="0.2">
      <c r="A31" s="291" t="s">
        <v>369</v>
      </c>
      <c r="B31" s="285"/>
      <c r="C31" s="285"/>
      <c r="D31" s="285"/>
      <c r="E31" s="285"/>
      <c r="F31" s="285"/>
      <c r="G31" s="285"/>
    </row>
    <row r="32" spans="1:7" x14ac:dyDescent="0.2">
      <c r="A32" s="292" t="s">
        <v>365</v>
      </c>
      <c r="B32" s="285"/>
      <c r="C32" s="285"/>
      <c r="D32" s="285"/>
      <c r="E32" s="285"/>
      <c r="F32" s="285"/>
      <c r="G32" s="285"/>
    </row>
    <row r="33" spans="1:8" x14ac:dyDescent="0.2">
      <c r="A33" s="292" t="s">
        <v>366</v>
      </c>
      <c r="B33" s="285"/>
      <c r="C33" s="285"/>
      <c r="D33" s="285"/>
      <c r="E33" s="285"/>
      <c r="F33" s="285"/>
      <c r="G33" s="285"/>
    </row>
    <row r="34" spans="1:8" x14ac:dyDescent="0.2">
      <c r="A34" s="292" t="s">
        <v>367</v>
      </c>
      <c r="B34" s="285"/>
      <c r="C34" s="285"/>
      <c r="D34" s="285"/>
      <c r="E34" s="285"/>
      <c r="F34" s="285"/>
      <c r="G34" s="285"/>
    </row>
    <row r="35" spans="1:8" x14ac:dyDescent="0.2">
      <c r="A35" s="292" t="s">
        <v>368</v>
      </c>
      <c r="B35" s="285"/>
      <c r="C35" s="285"/>
      <c r="D35" s="285"/>
      <c r="E35" s="285"/>
      <c r="F35" s="285"/>
      <c r="G35" s="285"/>
    </row>
    <row r="37" spans="1:8" x14ac:dyDescent="0.2">
      <c r="A37" s="292" t="s">
        <v>370</v>
      </c>
      <c r="B37" s="285"/>
      <c r="C37" s="285"/>
      <c r="D37" s="285"/>
      <c r="E37" s="285"/>
      <c r="F37" s="285"/>
      <c r="G37" s="285"/>
    </row>
    <row r="38" spans="1:8" x14ac:dyDescent="0.2">
      <c r="A38" s="292" t="s">
        <v>373</v>
      </c>
      <c r="B38" s="285"/>
      <c r="C38" s="285"/>
      <c r="D38" s="285"/>
      <c r="E38" s="285"/>
      <c r="F38" s="285"/>
      <c r="G38" s="285"/>
    </row>
    <row r="39" spans="1:8" x14ac:dyDescent="0.2">
      <c r="A39" s="291" t="s">
        <v>374</v>
      </c>
      <c r="B39" s="285"/>
      <c r="C39" s="285"/>
      <c r="D39" s="285"/>
      <c r="E39" s="285"/>
      <c r="F39" s="285"/>
      <c r="G39" s="285"/>
    </row>
    <row r="42" spans="1:8" ht="18" x14ac:dyDescent="0.25">
      <c r="C42" s="275" t="s">
        <v>392</v>
      </c>
      <c r="D42" s="275" t="s">
        <v>393</v>
      </c>
      <c r="E42" s="275" t="s">
        <v>394</v>
      </c>
      <c r="F42" s="275" t="s">
        <v>395</v>
      </c>
      <c r="G42" s="275" t="s">
        <v>396</v>
      </c>
      <c r="H42" s="275" t="s">
        <v>344</v>
      </c>
    </row>
    <row r="43" spans="1:8" ht="18" x14ac:dyDescent="0.25">
      <c r="C43" s="275">
        <v>10</v>
      </c>
      <c r="D43" s="275">
        <v>10</v>
      </c>
      <c r="E43" s="275">
        <v>10</v>
      </c>
      <c r="F43" s="275">
        <v>10</v>
      </c>
      <c r="G43" s="275">
        <v>10</v>
      </c>
      <c r="H43" s="275">
        <v>50</v>
      </c>
    </row>
    <row r="44" spans="1:8" ht="18" x14ac:dyDescent="0.25">
      <c r="C44" s="275">
        <v>10</v>
      </c>
      <c r="D44" s="275">
        <v>6</v>
      </c>
      <c r="E44" s="275">
        <v>8</v>
      </c>
      <c r="F44" s="275">
        <v>7</v>
      </c>
      <c r="G44" s="275">
        <v>4</v>
      </c>
      <c r="H44" s="275">
        <v>35</v>
      </c>
    </row>
  </sheetData>
  <mergeCells count="22">
    <mergeCell ref="A38:G38"/>
    <mergeCell ref="A39:G39"/>
    <mergeCell ref="A33:G33"/>
    <mergeCell ref="A34:G34"/>
    <mergeCell ref="A35:G35"/>
    <mergeCell ref="A37:G37"/>
    <mergeCell ref="A31:G31"/>
    <mergeCell ref="A32:G32"/>
    <mergeCell ref="A18:G18"/>
    <mergeCell ref="A20:G20"/>
    <mergeCell ref="A21:G21"/>
    <mergeCell ref="A25:G25"/>
    <mergeCell ref="A2:G2"/>
    <mergeCell ref="A16:G16"/>
    <mergeCell ref="A13:G13"/>
    <mergeCell ref="A14:G14"/>
    <mergeCell ref="A11:G11"/>
    <mergeCell ref="A9:D9"/>
    <mergeCell ref="A7:G7"/>
    <mergeCell ref="A4:G4"/>
    <mergeCell ref="A5:G5"/>
    <mergeCell ref="A15:C15"/>
  </mergeCells>
  <phoneticPr fontId="15" type="noConversion"/>
  <printOptions horizontalCentered="1"/>
  <pageMargins left="0.75" right="0.75" top="1" bottom="1" header="0.5" footer="0.5"/>
  <pageSetup orientation="portrait" horizontalDpi="1200" r:id="rId1"/>
  <headerFooter alignWithMargins="0"/>
  <rowBreaks count="3" manualBreakCount="3">
    <brk id="11" max="16383" man="1"/>
    <brk id="48" max="16383" man="1"/>
    <brk id="7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opLeftCell="A52" workbookViewId="0">
      <selection activeCell="E77" sqref="E77"/>
    </sheetView>
  </sheetViews>
  <sheetFormatPr defaultRowHeight="12.75" x14ac:dyDescent="0.2"/>
  <cols>
    <col min="1" max="1" width="23.140625" bestFit="1" customWidth="1"/>
  </cols>
  <sheetData>
    <row r="1" spans="1:15" ht="15.75" thickBot="1" x14ac:dyDescent="0.25">
      <c r="A1" s="181" t="s">
        <v>278</v>
      </c>
      <c r="B1" s="182" t="s">
        <v>279</v>
      </c>
      <c r="C1" s="183" t="s">
        <v>280</v>
      </c>
      <c r="D1" s="184" t="s">
        <v>281</v>
      </c>
      <c r="E1" s="185" t="s">
        <v>282</v>
      </c>
      <c r="F1" s="81" t="s">
        <v>283</v>
      </c>
      <c r="G1" s="185" t="s">
        <v>284</v>
      </c>
      <c r="H1" s="81" t="s">
        <v>285</v>
      </c>
      <c r="I1" s="185" t="s">
        <v>286</v>
      </c>
      <c r="J1" s="81" t="s">
        <v>287</v>
      </c>
      <c r="K1" s="185" t="s">
        <v>288</v>
      </c>
      <c r="L1" s="81" t="s">
        <v>289</v>
      </c>
      <c r="M1" s="185" t="s">
        <v>290</v>
      </c>
      <c r="N1" s="81" t="s">
        <v>291</v>
      </c>
      <c r="O1" s="186" t="s">
        <v>292</v>
      </c>
    </row>
    <row r="2" spans="1:15" ht="13.5" thickBot="1" x14ac:dyDescent="0.25">
      <c r="A2" s="187" t="s">
        <v>253</v>
      </c>
      <c r="B2" s="188"/>
      <c r="C2" s="189"/>
      <c r="D2" s="190"/>
      <c r="E2" s="191"/>
      <c r="F2" s="189"/>
      <c r="G2" s="191"/>
      <c r="H2" s="189"/>
      <c r="I2" s="191"/>
      <c r="J2" s="189"/>
      <c r="K2" s="191"/>
      <c r="L2" s="189"/>
      <c r="M2" s="191"/>
      <c r="N2" s="189"/>
      <c r="O2" s="192"/>
    </row>
    <row r="3" spans="1:15" x14ac:dyDescent="0.2">
      <c r="A3" s="193" t="s">
        <v>293</v>
      </c>
      <c r="B3" s="194"/>
      <c r="C3" s="195"/>
      <c r="D3" s="196"/>
      <c r="E3" s="197"/>
      <c r="F3" s="195"/>
      <c r="G3" s="197"/>
      <c r="H3" s="195"/>
      <c r="I3" s="197"/>
      <c r="J3" s="195"/>
      <c r="K3" s="197"/>
      <c r="L3" s="195"/>
      <c r="M3" s="197"/>
      <c r="N3" s="195"/>
      <c r="O3" s="198">
        <f>SUM(C3:N3)</f>
        <v>0</v>
      </c>
    </row>
    <row r="4" spans="1:15" ht="13.5" thickBot="1" x14ac:dyDescent="0.25">
      <c r="A4" s="199" t="s">
        <v>294</v>
      </c>
      <c r="B4" s="200"/>
      <c r="C4" s="18"/>
      <c r="D4" s="201"/>
      <c r="E4" s="202"/>
      <c r="F4" s="203"/>
      <c r="G4" s="202"/>
      <c r="H4" s="203"/>
      <c r="I4" s="202"/>
      <c r="J4" s="203"/>
      <c r="K4" s="202"/>
      <c r="L4" s="204"/>
      <c r="M4" s="202"/>
      <c r="N4" s="203"/>
      <c r="O4" s="205">
        <f>SUM(C4:N4)</f>
        <v>0</v>
      </c>
    </row>
    <row r="5" spans="1:15" ht="13.5" thickBot="1" x14ac:dyDescent="0.25">
      <c r="A5" s="187" t="s">
        <v>295</v>
      </c>
      <c r="B5" s="188"/>
      <c r="C5" s="189"/>
      <c r="D5" s="190"/>
      <c r="E5" s="191"/>
      <c r="F5" s="189"/>
      <c r="G5" s="191"/>
      <c r="H5" s="189"/>
      <c r="I5" s="191"/>
      <c r="J5" s="189"/>
      <c r="K5" s="191"/>
      <c r="L5" s="189"/>
      <c r="M5" s="191"/>
      <c r="N5" s="189"/>
      <c r="O5" s="192"/>
    </row>
    <row r="6" spans="1:15" x14ac:dyDescent="0.2">
      <c r="A6" s="193" t="s">
        <v>293</v>
      </c>
      <c r="B6" s="194"/>
      <c r="C6" s="195"/>
      <c r="D6" s="196"/>
      <c r="E6" s="197"/>
      <c r="F6" s="195"/>
      <c r="G6" s="197"/>
      <c r="H6" s="195"/>
      <c r="I6" s="197"/>
      <c r="J6" s="195"/>
      <c r="K6" s="197"/>
      <c r="L6" s="195"/>
      <c r="M6" s="197"/>
      <c r="N6" s="195"/>
      <c r="O6" s="198">
        <f>SUM(C6:N6)</f>
        <v>0</v>
      </c>
    </row>
    <row r="7" spans="1:15" ht="13.5" thickBot="1" x14ac:dyDescent="0.25">
      <c r="A7" s="199" t="s">
        <v>294</v>
      </c>
      <c r="B7" s="200"/>
      <c r="C7" s="18"/>
      <c r="D7" s="201"/>
      <c r="E7" s="202"/>
      <c r="F7" s="203"/>
      <c r="G7" s="202"/>
      <c r="H7" s="203"/>
      <c r="I7" s="202"/>
      <c r="J7" s="203"/>
      <c r="K7" s="202"/>
      <c r="L7" s="203"/>
      <c r="M7" s="202"/>
      <c r="N7" s="203"/>
      <c r="O7" s="205">
        <f>SUM(C7:N7)</f>
        <v>0</v>
      </c>
    </row>
    <row r="8" spans="1:15" ht="13.5" thickBot="1" x14ac:dyDescent="0.25">
      <c r="A8" s="187" t="s">
        <v>296</v>
      </c>
      <c r="B8" s="188"/>
      <c r="C8" s="189"/>
      <c r="D8" s="190"/>
      <c r="E8" s="191"/>
      <c r="F8" s="189"/>
      <c r="G8" s="191"/>
      <c r="H8" s="189"/>
      <c r="I8" s="191"/>
      <c r="J8" s="189"/>
      <c r="K8" s="191"/>
      <c r="L8" s="189"/>
      <c r="M8" s="191"/>
      <c r="N8" s="189"/>
      <c r="O8" s="192"/>
    </row>
    <row r="9" spans="1:15" x14ac:dyDescent="0.2">
      <c r="A9" s="193" t="s">
        <v>293</v>
      </c>
      <c r="B9" s="194"/>
      <c r="C9" s="195"/>
      <c r="D9" s="196"/>
      <c r="E9" s="197"/>
      <c r="F9" s="195"/>
      <c r="G9" s="197"/>
      <c r="H9" s="195"/>
      <c r="I9" s="197"/>
      <c r="J9" s="195"/>
      <c r="K9" s="197"/>
      <c r="L9" s="195"/>
      <c r="M9" s="197"/>
      <c r="N9" s="195"/>
      <c r="O9" s="198">
        <f>SUM(C9:N9)</f>
        <v>0</v>
      </c>
    </row>
    <row r="10" spans="1:15" ht="13.5" thickBot="1" x14ac:dyDescent="0.25">
      <c r="A10" s="199" t="s">
        <v>294</v>
      </c>
      <c r="B10" s="200"/>
      <c r="C10" s="18"/>
      <c r="D10" s="201"/>
      <c r="E10" s="202"/>
      <c r="F10" s="203"/>
      <c r="G10" s="202"/>
      <c r="H10" s="203"/>
      <c r="I10" s="202"/>
      <c r="J10" s="203"/>
      <c r="K10" s="202"/>
      <c r="L10" s="203"/>
      <c r="M10" s="202"/>
      <c r="N10" s="203"/>
      <c r="O10" s="205">
        <f>SUM(C10:N10)</f>
        <v>0</v>
      </c>
    </row>
    <row r="11" spans="1:15" ht="13.5" thickBot="1" x14ac:dyDescent="0.25">
      <c r="A11" s="187" t="s">
        <v>297</v>
      </c>
      <c r="B11" s="188"/>
      <c r="C11" s="189"/>
      <c r="D11" s="190"/>
      <c r="E11" s="191"/>
      <c r="F11" s="189"/>
      <c r="G11" s="191"/>
      <c r="H11" s="189"/>
      <c r="I11" s="191"/>
      <c r="J11" s="189"/>
      <c r="K11" s="191"/>
      <c r="L11" s="189"/>
      <c r="M11" s="191"/>
      <c r="N11" s="189"/>
      <c r="O11" s="192"/>
    </row>
    <row r="12" spans="1:15" x14ac:dyDescent="0.2">
      <c r="A12" s="193" t="s">
        <v>293</v>
      </c>
      <c r="B12" s="194"/>
      <c r="C12" s="195"/>
      <c r="D12" s="196"/>
      <c r="E12" s="197"/>
      <c r="F12" s="195"/>
      <c r="G12" s="197"/>
      <c r="H12" s="195"/>
      <c r="I12" s="197"/>
      <c r="J12" s="195"/>
      <c r="K12" s="197"/>
      <c r="L12" s="195"/>
      <c r="M12" s="197"/>
      <c r="N12" s="195"/>
      <c r="O12" s="198">
        <f>SUM(C12:N12)</f>
        <v>0</v>
      </c>
    </row>
    <row r="13" spans="1:15" ht="13.5" thickBot="1" x14ac:dyDescent="0.25">
      <c r="A13" s="199" t="s">
        <v>294</v>
      </c>
      <c r="B13" s="200"/>
      <c r="C13" s="18"/>
      <c r="D13" s="201"/>
      <c r="E13" s="202"/>
      <c r="F13" s="203"/>
      <c r="G13" s="202"/>
      <c r="H13" s="203"/>
      <c r="I13" s="202"/>
      <c r="J13" s="203"/>
      <c r="K13" s="202"/>
      <c r="L13" s="203"/>
      <c r="M13" s="202"/>
      <c r="N13" s="203"/>
      <c r="O13" s="205">
        <f>SUM(C13:N13)</f>
        <v>0</v>
      </c>
    </row>
    <row r="14" spans="1:15" ht="13.5" thickBot="1" x14ac:dyDescent="0.25">
      <c r="A14" s="187" t="s">
        <v>298</v>
      </c>
      <c r="B14" s="188"/>
      <c r="C14" s="189"/>
      <c r="D14" s="190"/>
      <c r="E14" s="191"/>
      <c r="F14" s="189"/>
      <c r="G14" s="191"/>
      <c r="H14" s="189"/>
      <c r="I14" s="191"/>
      <c r="J14" s="189"/>
      <c r="K14" s="191"/>
      <c r="L14" s="189"/>
      <c r="M14" s="191"/>
      <c r="N14" s="189"/>
      <c r="O14" s="192"/>
    </row>
    <row r="15" spans="1:15" x14ac:dyDescent="0.2">
      <c r="A15" s="193" t="s">
        <v>293</v>
      </c>
      <c r="B15" s="194"/>
      <c r="C15" s="195"/>
      <c r="D15" s="196"/>
      <c r="E15" s="197"/>
      <c r="F15" s="195"/>
      <c r="G15" s="197"/>
      <c r="H15" s="195"/>
      <c r="I15" s="197"/>
      <c r="J15" s="195"/>
      <c r="K15" s="197"/>
      <c r="L15" s="195"/>
      <c r="M15" s="197"/>
      <c r="N15" s="195"/>
      <c r="O15" s="198">
        <f>SUM(C15:N15)</f>
        <v>0</v>
      </c>
    </row>
    <row r="16" spans="1:15" ht="13.5" thickBot="1" x14ac:dyDescent="0.25">
      <c r="A16" s="199" t="s">
        <v>294</v>
      </c>
      <c r="B16" s="200"/>
      <c r="C16" s="18"/>
      <c r="D16" s="201"/>
      <c r="E16" s="202"/>
      <c r="F16" s="203"/>
      <c r="G16" s="202"/>
      <c r="H16" s="203"/>
      <c r="I16" s="202"/>
      <c r="J16" s="203"/>
      <c r="K16" s="202"/>
      <c r="L16" s="203"/>
      <c r="M16" s="202"/>
      <c r="N16" s="203"/>
      <c r="O16" s="205">
        <f>SUM(C16:N16)</f>
        <v>0</v>
      </c>
    </row>
    <row r="17" spans="1:15" ht="13.5" thickBot="1" x14ac:dyDescent="0.25">
      <c r="A17" s="187" t="s">
        <v>299</v>
      </c>
      <c r="B17" s="188"/>
      <c r="C17" s="189"/>
      <c r="D17" s="190"/>
      <c r="E17" s="191"/>
      <c r="F17" s="189"/>
      <c r="G17" s="191"/>
      <c r="H17" s="189"/>
      <c r="I17" s="191"/>
      <c r="J17" s="189"/>
      <c r="K17" s="191"/>
      <c r="L17" s="189"/>
      <c r="M17" s="191"/>
      <c r="N17" s="189"/>
      <c r="O17" s="192"/>
    </row>
    <row r="18" spans="1:15" x14ac:dyDescent="0.2">
      <c r="A18" s="193" t="s">
        <v>293</v>
      </c>
      <c r="B18" s="194"/>
      <c r="C18" s="195"/>
      <c r="D18" s="196"/>
      <c r="E18" s="197"/>
      <c r="F18" s="195"/>
      <c r="G18" s="197"/>
      <c r="H18" s="195"/>
      <c r="I18" s="197"/>
      <c r="J18" s="195"/>
      <c r="K18" s="197"/>
      <c r="L18" s="195"/>
      <c r="M18" s="197"/>
      <c r="N18" s="195"/>
      <c r="O18" s="198">
        <f>SUM(C18:N18)</f>
        <v>0</v>
      </c>
    </row>
    <row r="19" spans="1:15" ht="13.5" thickBot="1" x14ac:dyDescent="0.25">
      <c r="A19" s="199" t="s">
        <v>294</v>
      </c>
      <c r="B19" s="200"/>
      <c r="C19" s="18"/>
      <c r="D19" s="201"/>
      <c r="E19" s="202"/>
      <c r="F19" s="203"/>
      <c r="G19" s="202"/>
      <c r="H19" s="203"/>
      <c r="I19" s="202"/>
      <c r="J19" s="203"/>
      <c r="K19" s="202"/>
      <c r="L19" s="203"/>
      <c r="M19" s="202"/>
      <c r="N19" s="203"/>
      <c r="O19" s="205">
        <f>SUM(C19:N19)</f>
        <v>0</v>
      </c>
    </row>
    <row r="20" spans="1:15" ht="13.5" thickBot="1" x14ac:dyDescent="0.25">
      <c r="A20" s="187" t="s">
        <v>300</v>
      </c>
      <c r="B20" s="188"/>
      <c r="C20" s="189"/>
      <c r="D20" s="190"/>
      <c r="E20" s="191"/>
      <c r="F20" s="189"/>
      <c r="G20" s="191"/>
      <c r="H20" s="189"/>
      <c r="I20" s="191"/>
      <c r="J20" s="189"/>
      <c r="K20" s="191"/>
      <c r="L20" s="189"/>
      <c r="M20" s="191"/>
      <c r="N20" s="189"/>
      <c r="O20" s="192"/>
    </row>
    <row r="21" spans="1:15" x14ac:dyDescent="0.2">
      <c r="A21" s="193" t="s">
        <v>293</v>
      </c>
      <c r="B21" s="194"/>
      <c r="C21" s="195"/>
      <c r="D21" s="196"/>
      <c r="E21" s="197"/>
      <c r="F21" s="195"/>
      <c r="G21" s="197"/>
      <c r="H21" s="195"/>
      <c r="I21" s="197"/>
      <c r="J21" s="195"/>
      <c r="K21" s="197"/>
      <c r="L21" s="195"/>
      <c r="M21" s="197"/>
      <c r="N21" s="195"/>
      <c r="O21" s="198">
        <f>SUM(C21:N21)</f>
        <v>0</v>
      </c>
    </row>
    <row r="22" spans="1:15" ht="13.5" thickBot="1" x14ac:dyDescent="0.25">
      <c r="A22" s="199" t="s">
        <v>294</v>
      </c>
      <c r="B22" s="200"/>
      <c r="C22" s="18"/>
      <c r="D22" s="201"/>
      <c r="E22" s="202"/>
      <c r="F22" s="203"/>
      <c r="G22" s="202"/>
      <c r="H22" s="203"/>
      <c r="I22" s="202"/>
      <c r="J22" s="203"/>
      <c r="K22" s="202"/>
      <c r="L22" s="203"/>
      <c r="M22" s="202"/>
      <c r="N22" s="203"/>
      <c r="O22" s="205">
        <f>SUM(C22:N22)</f>
        <v>0</v>
      </c>
    </row>
    <row r="23" spans="1:15" ht="13.5" thickBot="1" x14ac:dyDescent="0.25">
      <c r="A23" s="187" t="s">
        <v>185</v>
      </c>
      <c r="B23" s="188"/>
      <c r="C23" s="189"/>
      <c r="D23" s="190"/>
      <c r="E23" s="191"/>
      <c r="F23" s="189"/>
      <c r="G23" s="191"/>
      <c r="H23" s="189"/>
      <c r="I23" s="191"/>
      <c r="J23" s="189"/>
      <c r="K23" s="191"/>
      <c r="L23" s="189"/>
      <c r="M23" s="191"/>
      <c r="N23" s="189"/>
      <c r="O23" s="192"/>
    </row>
    <row r="24" spans="1:15" x14ac:dyDescent="0.2">
      <c r="A24" s="193" t="s">
        <v>293</v>
      </c>
      <c r="B24" s="194"/>
      <c r="C24" s="195"/>
      <c r="D24" s="196"/>
      <c r="E24" s="197"/>
      <c r="F24" s="195"/>
      <c r="G24" s="197"/>
      <c r="H24" s="195"/>
      <c r="I24" s="197"/>
      <c r="J24" s="195"/>
      <c r="K24" s="197"/>
      <c r="L24" s="195"/>
      <c r="M24" s="197"/>
      <c r="N24" s="195"/>
      <c r="O24" s="198">
        <f>SUM(C24:N24)</f>
        <v>0</v>
      </c>
    </row>
    <row r="25" spans="1:15" x14ac:dyDescent="0.2">
      <c r="A25" s="193" t="s">
        <v>301</v>
      </c>
      <c r="B25" s="194"/>
      <c r="C25" s="195"/>
      <c r="D25" s="196"/>
      <c r="E25" s="197"/>
      <c r="F25" s="195"/>
      <c r="G25" s="197"/>
      <c r="H25" s="195"/>
      <c r="I25" s="197"/>
      <c r="J25" s="195"/>
      <c r="K25" s="197"/>
      <c r="L25" s="195"/>
      <c r="M25" s="197"/>
      <c r="N25" s="195"/>
      <c r="O25" s="198"/>
    </row>
    <row r="26" spans="1:15" ht="13.5" thickBot="1" x14ac:dyDescent="0.25">
      <c r="A26" s="199" t="s">
        <v>302</v>
      </c>
      <c r="B26" s="200"/>
      <c r="C26" s="18"/>
      <c r="D26" s="201"/>
      <c r="E26" s="202"/>
      <c r="F26" s="203"/>
      <c r="G26" s="202"/>
      <c r="H26" s="203"/>
      <c r="I26" s="202"/>
      <c r="J26" s="203"/>
      <c r="K26" s="202"/>
      <c r="L26" s="203"/>
      <c r="M26" s="202"/>
      <c r="N26" s="203"/>
      <c r="O26" s="205">
        <f>SUM(C26:N26)</f>
        <v>0</v>
      </c>
    </row>
    <row r="27" spans="1:15" ht="16.5" thickTop="1" thickBot="1" x14ac:dyDescent="0.25">
      <c r="A27" s="206" t="s">
        <v>247</v>
      </c>
      <c r="B27" s="207"/>
      <c r="C27" s="208"/>
      <c r="D27" s="209"/>
      <c r="E27" s="210"/>
      <c r="F27" s="208"/>
      <c r="G27" s="210"/>
      <c r="H27" s="208"/>
      <c r="I27" s="210"/>
      <c r="J27" s="208"/>
      <c r="K27" s="210"/>
      <c r="L27" s="208"/>
      <c r="M27" s="210"/>
      <c r="N27" s="208"/>
      <c r="O27" s="211"/>
    </row>
    <row r="28" spans="1:15" ht="13.5" thickBot="1" x14ac:dyDescent="0.25">
      <c r="A28" s="187" t="s">
        <v>303</v>
      </c>
      <c r="B28" s="188"/>
      <c r="C28" s="189"/>
      <c r="D28" s="190"/>
      <c r="E28" s="191"/>
      <c r="F28" s="189"/>
      <c r="G28" s="191"/>
      <c r="H28" s="189"/>
      <c r="I28" s="191"/>
      <c r="J28" s="189"/>
      <c r="K28" s="191"/>
      <c r="L28" s="189"/>
      <c r="M28" s="191"/>
      <c r="N28" s="189"/>
      <c r="O28" s="192"/>
    </row>
    <row r="29" spans="1:15" x14ac:dyDescent="0.2">
      <c r="A29" s="193" t="s">
        <v>293</v>
      </c>
      <c r="B29" s="194"/>
      <c r="C29" s="195"/>
      <c r="D29" s="196"/>
      <c r="E29" s="197"/>
      <c r="F29" s="195"/>
      <c r="G29" s="197"/>
      <c r="H29" s="195"/>
      <c r="I29" s="197"/>
      <c r="J29" s="195"/>
      <c r="K29" s="197"/>
      <c r="L29" s="195"/>
      <c r="M29" s="197"/>
      <c r="N29" s="195"/>
      <c r="O29" s="198">
        <f>SUM(C29:N29)</f>
        <v>0</v>
      </c>
    </row>
    <row r="30" spans="1:15" ht="13.5" thickBot="1" x14ac:dyDescent="0.25">
      <c r="A30" s="199" t="s">
        <v>294</v>
      </c>
      <c r="B30" s="200"/>
      <c r="C30" s="18"/>
      <c r="D30" s="201"/>
      <c r="E30" s="202"/>
      <c r="F30" s="203"/>
      <c r="G30" s="202"/>
      <c r="H30" s="203"/>
      <c r="I30" s="202"/>
      <c r="J30" s="203"/>
      <c r="K30" s="202"/>
      <c r="L30" s="203"/>
      <c r="M30" s="202"/>
      <c r="N30" s="203"/>
      <c r="O30" s="205">
        <f>SUM(C30:N30)</f>
        <v>0</v>
      </c>
    </row>
    <row r="31" spans="1:15" ht="13.5" thickBot="1" x14ac:dyDescent="0.25">
      <c r="A31" s="187" t="s">
        <v>304</v>
      </c>
      <c r="B31" s="188"/>
      <c r="C31" s="189"/>
      <c r="D31" s="190"/>
      <c r="E31" s="191"/>
      <c r="F31" s="189"/>
      <c r="G31" s="191"/>
      <c r="H31" s="189"/>
      <c r="I31" s="191"/>
      <c r="J31" s="189"/>
      <c r="K31" s="191"/>
      <c r="L31" s="189"/>
      <c r="M31" s="191"/>
      <c r="N31" s="189"/>
      <c r="O31" s="192"/>
    </row>
    <row r="32" spans="1:15" x14ac:dyDescent="0.2">
      <c r="A32" s="193" t="s">
        <v>293</v>
      </c>
      <c r="B32" s="194"/>
      <c r="C32" s="195"/>
      <c r="D32" s="196"/>
      <c r="E32" s="197"/>
      <c r="F32" s="195"/>
      <c r="G32" s="197"/>
      <c r="H32" s="195"/>
      <c r="I32" s="197"/>
      <c r="J32" s="195"/>
      <c r="K32" s="197"/>
      <c r="L32" s="195"/>
      <c r="M32" s="197"/>
      <c r="N32" s="195"/>
      <c r="O32" s="198">
        <f>SUM(C32:N32)</f>
        <v>0</v>
      </c>
    </row>
    <row r="33" spans="1:15" ht="13.5" thickBot="1" x14ac:dyDescent="0.25">
      <c r="A33" s="199" t="s">
        <v>294</v>
      </c>
      <c r="B33" s="200"/>
      <c r="C33" s="18"/>
      <c r="D33" s="201"/>
      <c r="E33" s="202"/>
      <c r="F33" s="203"/>
      <c r="G33" s="202"/>
      <c r="H33" s="203"/>
      <c r="I33" s="202"/>
      <c r="J33" s="203"/>
      <c r="K33" s="202"/>
      <c r="L33" s="203"/>
      <c r="M33" s="202"/>
      <c r="N33" s="203"/>
      <c r="O33" s="205">
        <f>SUM(C33:N33)</f>
        <v>0</v>
      </c>
    </row>
    <row r="34" spans="1:15" ht="13.5" thickBot="1" x14ac:dyDescent="0.25">
      <c r="A34" s="187" t="s">
        <v>305</v>
      </c>
      <c r="B34" s="188"/>
      <c r="C34" s="189"/>
      <c r="D34" s="190"/>
      <c r="E34" s="191"/>
      <c r="F34" s="189"/>
      <c r="G34" s="191"/>
      <c r="H34" s="189"/>
      <c r="I34" s="191"/>
      <c r="J34" s="189"/>
      <c r="K34" s="191"/>
      <c r="L34" s="189"/>
      <c r="M34" s="191"/>
      <c r="N34" s="189"/>
      <c r="O34" s="192"/>
    </row>
    <row r="35" spans="1:15" x14ac:dyDescent="0.2">
      <c r="A35" s="193" t="s">
        <v>293</v>
      </c>
      <c r="B35" s="194"/>
      <c r="C35" s="195"/>
      <c r="D35" s="196"/>
      <c r="E35" s="197"/>
      <c r="F35" s="195"/>
      <c r="G35" s="197"/>
      <c r="H35" s="195"/>
      <c r="I35" s="197"/>
      <c r="J35" s="195"/>
      <c r="K35" s="197"/>
      <c r="L35" s="195"/>
      <c r="M35" s="197"/>
      <c r="N35" s="195"/>
      <c r="O35" s="198">
        <f>SUM(C35:N35)</f>
        <v>0</v>
      </c>
    </row>
    <row r="36" spans="1:15" ht="13.5" thickBot="1" x14ac:dyDescent="0.25">
      <c r="A36" s="199" t="s">
        <v>301</v>
      </c>
      <c r="B36" s="200"/>
      <c r="C36" s="18"/>
      <c r="D36" s="201"/>
      <c r="E36" s="202"/>
      <c r="F36" s="203"/>
      <c r="G36" s="202"/>
      <c r="H36" s="203"/>
      <c r="I36" s="202"/>
      <c r="J36" s="203"/>
      <c r="K36" s="202"/>
      <c r="L36" s="203"/>
      <c r="M36" s="202"/>
      <c r="N36" s="203"/>
      <c r="O36" s="205">
        <f>SUM(C36:N36)</f>
        <v>0</v>
      </c>
    </row>
    <row r="37" spans="1:15" ht="13.5" thickBot="1" x14ac:dyDescent="0.25">
      <c r="A37" s="187" t="s">
        <v>306</v>
      </c>
      <c r="B37" s="188"/>
      <c r="C37" s="189"/>
      <c r="D37" s="190"/>
      <c r="E37" s="191"/>
      <c r="F37" s="189"/>
      <c r="G37" s="191"/>
      <c r="H37" s="189"/>
      <c r="I37" s="191"/>
      <c r="J37" s="189"/>
      <c r="K37" s="191"/>
      <c r="L37" s="189"/>
      <c r="M37" s="191"/>
      <c r="N37" s="189"/>
      <c r="O37" s="192"/>
    </row>
    <row r="38" spans="1:15" x14ac:dyDescent="0.2">
      <c r="A38" s="193" t="s">
        <v>293</v>
      </c>
      <c r="B38" s="194"/>
      <c r="C38" s="195"/>
      <c r="D38" s="196"/>
      <c r="E38" s="197"/>
      <c r="F38" s="195"/>
      <c r="G38" s="197"/>
      <c r="H38" s="195"/>
      <c r="I38" s="197"/>
      <c r="J38" s="195"/>
      <c r="K38" s="197"/>
      <c r="L38" s="195"/>
      <c r="M38" s="197"/>
      <c r="N38" s="195"/>
      <c r="O38" s="198">
        <f>SUM(C38:N38)</f>
        <v>0</v>
      </c>
    </row>
    <row r="39" spans="1:15" ht="13.5" thickBot="1" x14ac:dyDescent="0.25">
      <c r="A39" s="199" t="s">
        <v>301</v>
      </c>
      <c r="B39" s="200"/>
      <c r="C39" s="18"/>
      <c r="D39" s="201"/>
      <c r="E39" s="202"/>
      <c r="F39" s="203"/>
      <c r="G39" s="202"/>
      <c r="H39" s="203"/>
      <c r="I39" s="202"/>
      <c r="J39" s="203"/>
      <c r="K39" s="202"/>
      <c r="L39" s="203"/>
      <c r="M39" s="202"/>
      <c r="N39" s="203"/>
      <c r="O39" s="205">
        <f>SUM(C39:N39)</f>
        <v>0</v>
      </c>
    </row>
    <row r="40" spans="1:15" ht="13.5" thickBot="1" x14ac:dyDescent="0.25">
      <c r="A40" s="187" t="s">
        <v>163</v>
      </c>
      <c r="B40" s="188"/>
      <c r="C40" s="189"/>
      <c r="D40" s="190"/>
      <c r="E40" s="191"/>
      <c r="F40" s="189"/>
      <c r="G40" s="191"/>
      <c r="H40" s="189"/>
      <c r="I40" s="191"/>
      <c r="J40" s="189"/>
      <c r="K40" s="191"/>
      <c r="L40" s="189"/>
      <c r="M40" s="191"/>
      <c r="N40" s="189"/>
      <c r="O40" s="192"/>
    </row>
    <row r="41" spans="1:15" x14ac:dyDescent="0.2">
      <c r="A41" s="193" t="s">
        <v>293</v>
      </c>
      <c r="B41" s="194"/>
      <c r="C41" s="195"/>
      <c r="D41" s="196"/>
      <c r="E41" s="197"/>
      <c r="F41" s="195"/>
      <c r="G41" s="197"/>
      <c r="H41" s="195"/>
      <c r="I41" s="197"/>
      <c r="J41" s="195"/>
      <c r="K41" s="197"/>
      <c r="L41" s="195"/>
      <c r="M41" s="197"/>
      <c r="N41" s="195"/>
      <c r="O41" s="198">
        <f>SUM(C41:N41)</f>
        <v>0</v>
      </c>
    </row>
    <row r="42" spans="1:15" ht="13.5" thickBot="1" x14ac:dyDescent="0.25">
      <c r="A42" s="199" t="s">
        <v>301</v>
      </c>
      <c r="B42" s="200"/>
      <c r="C42" s="18"/>
      <c r="D42" s="201"/>
      <c r="E42" s="202"/>
      <c r="F42" s="203"/>
      <c r="G42" s="202"/>
      <c r="H42" s="203"/>
      <c r="I42" s="202"/>
      <c r="J42" s="203"/>
      <c r="K42" s="202"/>
      <c r="L42" s="203"/>
      <c r="M42" s="202"/>
      <c r="N42" s="203"/>
      <c r="O42" s="205">
        <f>SUM(C42:N42)</f>
        <v>0</v>
      </c>
    </row>
    <row r="43" spans="1:15" ht="13.5" thickBot="1" x14ac:dyDescent="0.25">
      <c r="A43" s="187" t="s">
        <v>307</v>
      </c>
      <c r="B43" s="188"/>
      <c r="C43" s="189"/>
      <c r="D43" s="190"/>
      <c r="E43" s="191"/>
      <c r="F43" s="189"/>
      <c r="G43" s="191"/>
      <c r="H43" s="189"/>
      <c r="I43" s="191"/>
      <c r="J43" s="189"/>
      <c r="K43" s="191"/>
      <c r="L43" s="189"/>
      <c r="M43" s="191"/>
      <c r="N43" s="189"/>
      <c r="O43" s="192"/>
    </row>
    <row r="44" spans="1:15" x14ac:dyDescent="0.2">
      <c r="A44" s="193" t="s">
        <v>293</v>
      </c>
      <c r="B44" s="194"/>
      <c r="C44" s="195"/>
      <c r="D44" s="196"/>
      <c r="E44" s="197"/>
      <c r="F44" s="195"/>
      <c r="G44" s="197"/>
      <c r="H44" s="195"/>
      <c r="I44" s="197"/>
      <c r="J44" s="195"/>
      <c r="K44" s="197"/>
      <c r="L44" s="195"/>
      <c r="M44" s="197"/>
      <c r="N44" s="195"/>
      <c r="O44" s="198">
        <f>SUM(C44:N44)</f>
        <v>0</v>
      </c>
    </row>
    <row r="45" spans="1:15" ht="13.5" thickBot="1" x14ac:dyDescent="0.25">
      <c r="A45" s="199" t="s">
        <v>301</v>
      </c>
      <c r="B45" s="200"/>
      <c r="C45" s="18"/>
      <c r="D45" s="201"/>
      <c r="E45" s="202"/>
      <c r="F45" s="203"/>
      <c r="G45" s="202"/>
      <c r="H45" s="203"/>
      <c r="I45" s="202"/>
      <c r="J45" s="203"/>
      <c r="K45" s="202"/>
      <c r="L45" s="203"/>
      <c r="M45" s="202"/>
      <c r="N45" s="203"/>
      <c r="O45" s="205">
        <f>SUM(C45:N45)</f>
        <v>0</v>
      </c>
    </row>
    <row r="46" spans="1:15" ht="13.5" thickBot="1" x14ac:dyDescent="0.25">
      <c r="A46" s="187" t="s">
        <v>305</v>
      </c>
      <c r="B46" s="188"/>
      <c r="C46" s="189"/>
      <c r="D46" s="190"/>
      <c r="E46" s="191"/>
      <c r="F46" s="189"/>
      <c r="G46" s="191"/>
      <c r="H46" s="189"/>
      <c r="I46" s="191"/>
      <c r="J46" s="189"/>
      <c r="K46" s="191"/>
      <c r="L46" s="189"/>
      <c r="M46" s="191"/>
      <c r="N46" s="189"/>
      <c r="O46" s="192"/>
    </row>
    <row r="47" spans="1:15" x14ac:dyDescent="0.2">
      <c r="A47" s="193" t="s">
        <v>293</v>
      </c>
      <c r="B47" s="194"/>
      <c r="C47" s="195"/>
      <c r="D47" s="196"/>
      <c r="E47" s="197"/>
      <c r="F47" s="195"/>
      <c r="G47" s="197"/>
      <c r="H47" s="195"/>
      <c r="I47" s="197"/>
      <c r="J47" s="195"/>
      <c r="K47" s="197"/>
      <c r="L47" s="195"/>
      <c r="M47" s="197"/>
      <c r="N47" s="195"/>
      <c r="O47" s="198">
        <f>SUM(C47:N47)</f>
        <v>0</v>
      </c>
    </row>
    <row r="48" spans="1:15" ht="13.5" thickBot="1" x14ac:dyDescent="0.25">
      <c r="A48" s="199" t="s">
        <v>301</v>
      </c>
      <c r="B48" s="200"/>
      <c r="C48" s="18"/>
      <c r="D48" s="201"/>
      <c r="E48" s="202"/>
      <c r="F48" s="203"/>
      <c r="G48" s="202"/>
      <c r="H48" s="203"/>
      <c r="I48" s="202"/>
      <c r="J48" s="203"/>
      <c r="K48" s="202"/>
      <c r="L48" s="203"/>
      <c r="M48" s="202"/>
      <c r="N48" s="203"/>
      <c r="O48" s="205">
        <f>SUM(C48:N48)</f>
        <v>0</v>
      </c>
    </row>
    <row r="49" spans="1:15" ht="13.5" thickBot="1" x14ac:dyDescent="0.25">
      <c r="A49" s="187" t="s">
        <v>14</v>
      </c>
      <c r="B49" s="188"/>
      <c r="C49" s="189"/>
      <c r="D49" s="190"/>
      <c r="E49" s="191"/>
      <c r="F49" s="189"/>
      <c r="G49" s="191"/>
      <c r="H49" s="189"/>
      <c r="I49" s="191"/>
      <c r="J49" s="189"/>
      <c r="K49" s="191"/>
      <c r="L49" s="189"/>
      <c r="M49" s="191"/>
      <c r="N49" s="189"/>
      <c r="O49" s="192"/>
    </row>
    <row r="50" spans="1:15" x14ac:dyDescent="0.2">
      <c r="A50" s="193" t="s">
        <v>293</v>
      </c>
      <c r="B50" s="194"/>
      <c r="C50" s="195"/>
      <c r="D50" s="196"/>
      <c r="E50" s="197"/>
      <c r="F50" s="195"/>
      <c r="G50" s="197"/>
      <c r="H50" s="195"/>
      <c r="I50" s="197"/>
      <c r="J50" s="195"/>
      <c r="K50" s="197"/>
      <c r="L50" s="195"/>
      <c r="M50" s="197"/>
      <c r="N50" s="195"/>
      <c r="O50" s="198">
        <f>SUM(C50:N50)</f>
        <v>0</v>
      </c>
    </row>
    <row r="51" spans="1:15" ht="13.5" thickBot="1" x14ac:dyDescent="0.25">
      <c r="A51" s="199" t="s">
        <v>301</v>
      </c>
      <c r="B51" s="200"/>
      <c r="C51" s="18"/>
      <c r="D51" s="201"/>
      <c r="E51" s="202"/>
      <c r="F51" s="203"/>
      <c r="G51" s="202"/>
      <c r="H51" s="203"/>
      <c r="I51" s="202"/>
      <c r="J51" s="203"/>
      <c r="K51" s="202"/>
      <c r="L51" s="203"/>
      <c r="M51" s="202"/>
      <c r="N51" s="203"/>
      <c r="O51" s="205">
        <f>SUM(C51:N51)</f>
        <v>0</v>
      </c>
    </row>
    <row r="52" spans="1:15" ht="16.5" thickTop="1" thickBot="1" x14ac:dyDescent="0.25">
      <c r="A52" s="206" t="s">
        <v>308</v>
      </c>
      <c r="B52" s="207"/>
      <c r="C52" s="208"/>
      <c r="D52" s="209"/>
      <c r="E52" s="210"/>
      <c r="F52" s="208"/>
      <c r="G52" s="210"/>
      <c r="H52" s="208"/>
      <c r="I52" s="210"/>
      <c r="J52" s="208"/>
      <c r="K52" s="210"/>
      <c r="L52" s="208"/>
      <c r="M52" s="210"/>
      <c r="N52" s="208"/>
      <c r="O52" s="211"/>
    </row>
    <row r="53" spans="1:15" ht="13.5" thickBot="1" x14ac:dyDescent="0.25">
      <c r="A53" s="187" t="s">
        <v>309</v>
      </c>
      <c r="B53" s="188"/>
      <c r="C53" s="189"/>
      <c r="D53" s="190"/>
      <c r="E53" s="191"/>
      <c r="F53" s="189"/>
      <c r="G53" s="191"/>
      <c r="H53" s="189"/>
      <c r="I53" s="191"/>
      <c r="J53" s="189"/>
      <c r="K53" s="191"/>
      <c r="L53" s="189"/>
      <c r="M53" s="191"/>
      <c r="N53" s="189"/>
      <c r="O53" s="192"/>
    </row>
    <row r="54" spans="1:15" x14ac:dyDescent="0.2">
      <c r="A54" s="193" t="s">
        <v>293</v>
      </c>
      <c r="B54" s="194"/>
      <c r="C54" s="195"/>
      <c r="D54" s="196"/>
      <c r="E54" s="197"/>
      <c r="F54" s="195"/>
      <c r="G54" s="197"/>
      <c r="H54" s="195"/>
      <c r="I54" s="197"/>
      <c r="J54" s="195"/>
      <c r="K54" s="197"/>
      <c r="L54" s="195"/>
      <c r="M54" s="197"/>
      <c r="N54" s="195"/>
      <c r="O54" s="198">
        <f>SUM(C54:N54)</f>
        <v>0</v>
      </c>
    </row>
    <row r="55" spans="1:15" ht="13.5" thickBot="1" x14ac:dyDescent="0.25">
      <c r="A55" s="199" t="s">
        <v>301</v>
      </c>
      <c r="B55" s="200"/>
      <c r="C55" s="18"/>
      <c r="D55" s="201"/>
      <c r="E55" s="202"/>
      <c r="F55" s="203"/>
      <c r="G55" s="202"/>
      <c r="H55" s="203"/>
      <c r="I55" s="202"/>
      <c r="J55" s="203"/>
      <c r="K55" s="202"/>
      <c r="L55" s="203"/>
      <c r="M55" s="202"/>
      <c r="N55" s="203"/>
      <c r="O55" s="205">
        <f>SUM(C55:N55)</f>
        <v>0</v>
      </c>
    </row>
    <row r="56" spans="1:15" ht="13.5" thickBot="1" x14ac:dyDescent="0.25">
      <c r="A56" s="187" t="s">
        <v>310</v>
      </c>
      <c r="B56" s="188"/>
      <c r="C56" s="189"/>
      <c r="D56" s="190"/>
      <c r="E56" s="191"/>
      <c r="F56" s="189"/>
      <c r="G56" s="191"/>
      <c r="H56" s="189"/>
      <c r="I56" s="191"/>
      <c r="J56" s="189"/>
      <c r="K56" s="191"/>
      <c r="L56" s="189"/>
      <c r="M56" s="191"/>
      <c r="N56" s="189"/>
      <c r="O56" s="192"/>
    </row>
    <row r="57" spans="1:15" x14ac:dyDescent="0.2">
      <c r="A57" s="193" t="s">
        <v>293</v>
      </c>
      <c r="B57" s="194"/>
      <c r="C57" s="195"/>
      <c r="D57" s="196"/>
      <c r="E57" s="197"/>
      <c r="F57" s="195"/>
      <c r="G57" s="197"/>
      <c r="H57" s="195"/>
      <c r="I57" s="197"/>
      <c r="J57" s="195"/>
      <c r="K57" s="197"/>
      <c r="L57" s="195"/>
      <c r="M57" s="197"/>
      <c r="N57" s="195"/>
      <c r="O57" s="198">
        <f>SUM(C57:N57)</f>
        <v>0</v>
      </c>
    </row>
    <row r="58" spans="1:15" ht="13.5" thickBot="1" x14ac:dyDescent="0.25">
      <c r="A58" s="199" t="s">
        <v>301</v>
      </c>
      <c r="B58" s="200"/>
      <c r="C58" s="18"/>
      <c r="D58" s="201"/>
      <c r="E58" s="202"/>
      <c r="F58" s="203"/>
      <c r="G58" s="202"/>
      <c r="H58" s="203"/>
      <c r="I58" s="202"/>
      <c r="J58" s="203"/>
      <c r="K58" s="202"/>
      <c r="L58" s="203"/>
      <c r="M58" s="202"/>
      <c r="N58" s="203"/>
      <c r="O58" s="205">
        <f>SUM(C58:N58)</f>
        <v>0</v>
      </c>
    </row>
    <row r="59" spans="1:15" ht="13.5" thickBot="1" x14ac:dyDescent="0.25">
      <c r="A59" s="212" t="s">
        <v>14</v>
      </c>
      <c r="B59" s="213"/>
      <c r="C59" s="214"/>
      <c r="D59" s="215"/>
      <c r="E59" s="216"/>
      <c r="F59" s="214"/>
      <c r="G59" s="216"/>
      <c r="H59" s="214"/>
      <c r="I59" s="216"/>
      <c r="J59" s="214"/>
      <c r="K59" s="216"/>
      <c r="L59" s="214"/>
      <c r="M59" s="216"/>
      <c r="N59" s="214"/>
      <c r="O59" s="217"/>
    </row>
    <row r="60" spans="1:15" x14ac:dyDescent="0.2">
      <c r="A60" s="193" t="s">
        <v>293</v>
      </c>
      <c r="B60" s="194"/>
      <c r="C60" s="195"/>
      <c r="D60" s="196"/>
      <c r="E60" s="197"/>
      <c r="F60" s="195"/>
      <c r="G60" s="197"/>
      <c r="H60" s="195"/>
      <c r="I60" s="197"/>
      <c r="J60" s="195"/>
      <c r="K60" s="197"/>
      <c r="L60" s="195"/>
      <c r="M60" s="197"/>
      <c r="N60" s="195"/>
      <c r="O60" s="198">
        <f>SUM(C60:N60)</f>
        <v>0</v>
      </c>
    </row>
    <row r="61" spans="1:15" ht="13.5" thickBot="1" x14ac:dyDescent="0.25">
      <c r="A61" s="199" t="s">
        <v>301</v>
      </c>
      <c r="B61" s="200"/>
      <c r="C61" s="18"/>
      <c r="D61" s="201"/>
      <c r="E61" s="202"/>
      <c r="F61" s="203"/>
      <c r="G61" s="202"/>
      <c r="H61" s="203"/>
      <c r="I61" s="202"/>
      <c r="J61" s="203"/>
      <c r="K61" s="202"/>
      <c r="L61" s="203"/>
      <c r="M61" s="202"/>
      <c r="N61" s="203"/>
      <c r="O61" s="205">
        <f>SUM(C61:N61)</f>
        <v>0</v>
      </c>
    </row>
    <row r="62" spans="1:15" ht="16.5" thickTop="1" thickBot="1" x14ac:dyDescent="0.25">
      <c r="A62" s="206" t="s">
        <v>311</v>
      </c>
      <c r="B62" s="207"/>
      <c r="C62" s="218"/>
      <c r="D62" s="219"/>
      <c r="E62" s="220"/>
      <c r="F62" s="218"/>
      <c r="G62" s="220"/>
      <c r="H62" s="218"/>
      <c r="I62" s="220"/>
      <c r="J62" s="218"/>
      <c r="K62" s="220"/>
      <c r="L62" s="218"/>
      <c r="M62" s="220"/>
      <c r="N62" s="218"/>
      <c r="O62" s="221"/>
    </row>
    <row r="63" spans="1:15" ht="13.5" thickBot="1" x14ac:dyDescent="0.25">
      <c r="A63" s="222" t="s">
        <v>312</v>
      </c>
      <c r="B63" s="223"/>
      <c r="C63" s="224"/>
      <c r="D63" s="225"/>
      <c r="E63" s="226"/>
      <c r="F63" s="224"/>
      <c r="G63" s="226"/>
      <c r="H63" s="224"/>
      <c r="I63" s="226"/>
      <c r="J63" s="224"/>
      <c r="K63" s="226"/>
      <c r="L63" s="224"/>
      <c r="M63" s="226"/>
      <c r="N63" s="224"/>
      <c r="O63" s="227">
        <f>SUM(C63:N63)</f>
        <v>0</v>
      </c>
    </row>
    <row r="64" spans="1:15" ht="13.5" thickBot="1" x14ac:dyDescent="0.25">
      <c r="A64" s="222" t="s">
        <v>313</v>
      </c>
      <c r="B64" s="223"/>
      <c r="C64" s="224"/>
      <c r="D64" s="225"/>
      <c r="E64" s="226"/>
      <c r="F64" s="224"/>
      <c r="G64" s="226"/>
      <c r="H64" s="224"/>
      <c r="I64" s="226"/>
      <c r="J64" s="224"/>
      <c r="K64" s="226"/>
      <c r="L64" s="224"/>
      <c r="M64" s="226"/>
      <c r="N64" s="224"/>
      <c r="O64" s="227">
        <f>SUM(C64:N64)</f>
        <v>0</v>
      </c>
    </row>
    <row r="65" spans="1:15" ht="13.5" thickBot="1" x14ac:dyDescent="0.25">
      <c r="A65" s="222" t="s">
        <v>314</v>
      </c>
      <c r="B65" s="223"/>
      <c r="C65" s="224"/>
      <c r="D65" s="225"/>
      <c r="E65" s="226"/>
      <c r="F65" s="224"/>
      <c r="G65" s="226"/>
      <c r="H65" s="224"/>
      <c r="I65" s="226"/>
      <c r="J65" s="224"/>
      <c r="K65" s="226"/>
      <c r="L65" s="224"/>
      <c r="M65" s="226"/>
      <c r="N65" s="224"/>
      <c r="O65" s="227">
        <f>SUM(C65:N65)</f>
        <v>0</v>
      </c>
    </row>
    <row r="66" spans="1:15" ht="13.5" thickBot="1" x14ac:dyDescent="0.25">
      <c r="A66" s="228"/>
      <c r="B66" s="223"/>
      <c r="C66" s="224"/>
      <c r="D66" s="225"/>
      <c r="E66" s="226"/>
      <c r="F66" s="224"/>
      <c r="G66" s="226"/>
      <c r="H66" s="224"/>
      <c r="I66" s="226"/>
      <c r="J66" s="224"/>
      <c r="K66" s="226"/>
      <c r="L66" s="224"/>
      <c r="M66" s="226"/>
      <c r="N66" s="224"/>
      <c r="O66" s="227">
        <f t="shared" ref="O66:O74" si="0">SUM(C66:N66)</f>
        <v>0</v>
      </c>
    </row>
    <row r="67" spans="1:15" ht="13.5" thickBot="1" x14ac:dyDescent="0.25">
      <c r="A67" s="228"/>
      <c r="B67" s="223"/>
      <c r="C67" s="224"/>
      <c r="D67" s="225"/>
      <c r="E67" s="226"/>
      <c r="F67" s="224"/>
      <c r="G67" s="226"/>
      <c r="H67" s="224"/>
      <c r="I67" s="226"/>
      <c r="J67" s="224"/>
      <c r="K67" s="226"/>
      <c r="L67" s="224"/>
      <c r="M67" s="226"/>
      <c r="N67" s="224"/>
      <c r="O67" s="227">
        <f t="shared" si="0"/>
        <v>0</v>
      </c>
    </row>
    <row r="68" spans="1:15" ht="13.5" thickBot="1" x14ac:dyDescent="0.25">
      <c r="A68" s="228"/>
      <c r="B68" s="223"/>
      <c r="C68" s="224"/>
      <c r="D68" s="225"/>
      <c r="E68" s="226"/>
      <c r="F68" s="224"/>
      <c r="G68" s="226"/>
      <c r="H68" s="224"/>
      <c r="I68" s="226"/>
      <c r="J68" s="224"/>
      <c r="K68" s="226"/>
      <c r="L68" s="224"/>
      <c r="M68" s="226"/>
      <c r="N68" s="224"/>
      <c r="O68" s="227">
        <f t="shared" si="0"/>
        <v>0</v>
      </c>
    </row>
    <row r="69" spans="1:15" ht="13.5" thickBot="1" x14ac:dyDescent="0.25">
      <c r="A69" s="228"/>
      <c r="B69" s="223"/>
      <c r="C69" s="224"/>
      <c r="D69" s="225"/>
      <c r="E69" s="226"/>
      <c r="F69" s="224"/>
      <c r="G69" s="226"/>
      <c r="H69" s="224"/>
      <c r="I69" s="226"/>
      <c r="J69" s="224"/>
      <c r="K69" s="226"/>
      <c r="L69" s="224"/>
      <c r="M69" s="226"/>
      <c r="N69" s="224"/>
      <c r="O69" s="227">
        <f t="shared" si="0"/>
        <v>0</v>
      </c>
    </row>
    <row r="70" spans="1:15" ht="13.5" thickBot="1" x14ac:dyDescent="0.25">
      <c r="A70" s="228"/>
      <c r="B70" s="223"/>
      <c r="C70" s="224"/>
      <c r="D70" s="225"/>
      <c r="E70" s="226"/>
      <c r="F70" s="224"/>
      <c r="G70" s="226"/>
      <c r="H70" s="224"/>
      <c r="I70" s="226"/>
      <c r="J70" s="224"/>
      <c r="K70" s="226"/>
      <c r="L70" s="224"/>
      <c r="M70" s="226"/>
      <c r="N70" s="224"/>
      <c r="O70" s="227">
        <f t="shared" si="0"/>
        <v>0</v>
      </c>
    </row>
    <row r="71" spans="1:15" ht="13.5" thickBot="1" x14ac:dyDescent="0.25">
      <c r="A71" s="228"/>
      <c r="B71" s="223"/>
      <c r="C71" s="224"/>
      <c r="D71" s="225"/>
      <c r="E71" s="226"/>
      <c r="F71" s="224"/>
      <c r="G71" s="226"/>
      <c r="H71" s="224"/>
      <c r="I71" s="226"/>
      <c r="J71" s="224"/>
      <c r="K71" s="226"/>
      <c r="L71" s="224"/>
      <c r="M71" s="226"/>
      <c r="N71" s="224"/>
      <c r="O71" s="227">
        <f t="shared" si="0"/>
        <v>0</v>
      </c>
    </row>
    <row r="72" spans="1:15" ht="13.5" thickBot="1" x14ac:dyDescent="0.25">
      <c r="A72" s="228"/>
      <c r="B72" s="223"/>
      <c r="C72" s="224"/>
      <c r="D72" s="225"/>
      <c r="E72" s="226"/>
      <c r="F72" s="224"/>
      <c r="G72" s="226"/>
      <c r="H72" s="224"/>
      <c r="I72" s="226"/>
      <c r="J72" s="224"/>
      <c r="K72" s="226"/>
      <c r="L72" s="224"/>
      <c r="M72" s="226"/>
      <c r="N72" s="224"/>
      <c r="O72" s="227">
        <f t="shared" si="0"/>
        <v>0</v>
      </c>
    </row>
    <row r="73" spans="1:15" ht="13.5" thickBot="1" x14ac:dyDescent="0.25">
      <c r="A73" s="228"/>
      <c r="B73" s="223"/>
      <c r="C73" s="224"/>
      <c r="D73" s="225"/>
      <c r="E73" s="226"/>
      <c r="F73" s="224"/>
      <c r="G73" s="226"/>
      <c r="H73" s="224"/>
      <c r="I73" s="226"/>
      <c r="J73" s="224"/>
      <c r="K73" s="226"/>
      <c r="L73" s="224"/>
      <c r="M73" s="226"/>
      <c r="N73" s="224"/>
      <c r="O73" s="227">
        <f t="shared" si="0"/>
        <v>0</v>
      </c>
    </row>
    <row r="74" spans="1:15" ht="13.5" thickBot="1" x14ac:dyDescent="0.25">
      <c r="A74" s="228"/>
      <c r="B74" s="223"/>
      <c r="C74" s="224"/>
      <c r="D74" s="225"/>
      <c r="E74" s="226"/>
      <c r="F74" s="224"/>
      <c r="G74" s="226"/>
      <c r="H74" s="224"/>
      <c r="I74" s="226"/>
      <c r="J74" s="224"/>
      <c r="K74" s="226"/>
      <c r="L74" s="224"/>
      <c r="M74" s="226"/>
      <c r="N74" s="224"/>
      <c r="O74" s="227">
        <f t="shared" si="0"/>
        <v>0</v>
      </c>
    </row>
  </sheetData>
  <phoneticPr fontId="15" type="noConversion"/>
  <printOptions horizontalCentered="1"/>
  <pageMargins left="0.75" right="0.75" top="1" bottom="1" header="0.5" footer="0.5"/>
  <pageSetup scale="60" orientation="portrait" horizontalDpi="1200" r:id="rId1"/>
  <headerFooter alignWithMargins="0"/>
  <rowBreaks count="3" manualBreakCount="3">
    <brk id="11" max="16383" man="1"/>
    <brk id="48" max="16383" man="1"/>
    <brk id="7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H3" sqref="H3"/>
    </sheetView>
  </sheetViews>
  <sheetFormatPr defaultRowHeight="12.75" x14ac:dyDescent="0.2"/>
  <cols>
    <col min="1" max="1" width="10.7109375" customWidth="1"/>
    <col min="3" max="3" width="20.7109375" customWidth="1"/>
    <col min="4" max="4" width="2.7109375" customWidth="1"/>
    <col min="5" max="5" width="27.85546875" customWidth="1"/>
    <col min="7" max="7" width="24.7109375" customWidth="1"/>
    <col min="9" max="9" width="24.7109375" customWidth="1"/>
  </cols>
  <sheetData>
    <row r="1" spans="1:9" ht="27.75" thickTop="1" thickBot="1" x14ac:dyDescent="0.45">
      <c r="A1" s="229" t="s">
        <v>315</v>
      </c>
      <c r="B1" s="230"/>
      <c r="C1" s="230"/>
      <c r="D1" s="230"/>
      <c r="E1" s="231" t="s">
        <v>316</v>
      </c>
      <c r="F1" s="320" t="s">
        <v>317</v>
      </c>
      <c r="G1" s="321"/>
      <c r="H1" s="320" t="s">
        <v>318</v>
      </c>
      <c r="I1" s="322"/>
    </row>
    <row r="2" spans="1:9" ht="27.75" thickTop="1" thickBot="1" x14ac:dyDescent="0.45">
      <c r="A2" s="232" t="s">
        <v>319</v>
      </c>
      <c r="B2" s="233"/>
      <c r="C2" s="233"/>
      <c r="D2" s="233"/>
      <c r="E2" s="234" t="s">
        <v>316</v>
      </c>
      <c r="F2" s="235" t="s">
        <v>320</v>
      </c>
      <c r="G2" s="236" t="s">
        <v>316</v>
      </c>
      <c r="H2" s="235" t="s">
        <v>320</v>
      </c>
      <c r="I2" s="237" t="s">
        <v>316</v>
      </c>
    </row>
    <row r="3" spans="1:9" ht="21.75" thickTop="1" thickBot="1" x14ac:dyDescent="0.35">
      <c r="A3" s="323" t="s">
        <v>321</v>
      </c>
      <c r="B3" s="324"/>
      <c r="C3" s="324"/>
      <c r="D3" s="324"/>
      <c r="E3" s="238" t="s">
        <v>322</v>
      </c>
      <c r="F3" s="235" t="s">
        <v>323</v>
      </c>
      <c r="G3" s="236" t="s">
        <v>316</v>
      </c>
      <c r="H3" s="235" t="s">
        <v>323</v>
      </c>
      <c r="I3" s="237" t="s">
        <v>316</v>
      </c>
    </row>
    <row r="4" spans="1:9" ht="21" thickBot="1" x14ac:dyDescent="0.35">
      <c r="A4" s="239" t="s">
        <v>324</v>
      </c>
      <c r="B4" s="240" t="s">
        <v>316</v>
      </c>
      <c r="C4" s="241"/>
      <c r="D4" s="9"/>
      <c r="E4" s="241"/>
      <c r="F4" s="235" t="s">
        <v>325</v>
      </c>
      <c r="G4" s="236" t="s">
        <v>316</v>
      </c>
      <c r="H4" s="235" t="s">
        <v>325</v>
      </c>
      <c r="I4" s="237" t="s">
        <v>316</v>
      </c>
    </row>
    <row r="5" spans="1:9" ht="21" thickBot="1" x14ac:dyDescent="0.35">
      <c r="A5" s="239" t="s">
        <v>326</v>
      </c>
      <c r="B5" s="240" t="s">
        <v>316</v>
      </c>
      <c r="C5" s="241"/>
      <c r="D5" s="9"/>
      <c r="E5" s="242"/>
      <c r="F5" s="235" t="s">
        <v>327</v>
      </c>
      <c r="G5" s="236" t="s">
        <v>316</v>
      </c>
      <c r="H5" s="235" t="s">
        <v>327</v>
      </c>
      <c r="I5" s="237" t="s">
        <v>316</v>
      </c>
    </row>
    <row r="6" spans="1:9" ht="21" thickBot="1" x14ac:dyDescent="0.35">
      <c r="A6" s="239" t="s">
        <v>328</v>
      </c>
      <c r="B6" s="240" t="s">
        <v>316</v>
      </c>
      <c r="C6" s="241"/>
      <c r="D6" s="9"/>
      <c r="E6" s="242"/>
      <c r="F6" s="235" t="s">
        <v>329</v>
      </c>
      <c r="G6" s="236" t="s">
        <v>316</v>
      </c>
      <c r="H6" s="235" t="s">
        <v>329</v>
      </c>
      <c r="I6" s="237" t="s">
        <v>316</v>
      </c>
    </row>
    <row r="7" spans="1:9" ht="21" thickBot="1" x14ac:dyDescent="0.35">
      <c r="A7" s="239" t="s">
        <v>330</v>
      </c>
      <c r="B7" s="240" t="s">
        <v>316</v>
      </c>
      <c r="C7" s="241"/>
      <c r="D7" s="9"/>
      <c r="E7" s="242"/>
      <c r="F7" s="235" t="s">
        <v>331</v>
      </c>
      <c r="G7" s="236" t="s">
        <v>316</v>
      </c>
      <c r="H7" s="235" t="s">
        <v>331</v>
      </c>
      <c r="I7" s="237" t="s">
        <v>316</v>
      </c>
    </row>
    <row r="8" spans="1:9" ht="21" thickBot="1" x14ac:dyDescent="0.35">
      <c r="A8" s="239" t="s">
        <v>332</v>
      </c>
      <c r="B8" s="240" t="s">
        <v>316</v>
      </c>
      <c r="C8" s="241"/>
      <c r="D8" s="9"/>
      <c r="E8" s="242"/>
      <c r="F8" s="235" t="s">
        <v>333</v>
      </c>
      <c r="G8" s="236" t="s">
        <v>316</v>
      </c>
      <c r="H8" s="235" t="s">
        <v>333</v>
      </c>
      <c r="I8" s="237" t="s">
        <v>316</v>
      </c>
    </row>
    <row r="9" spans="1:9" ht="21" thickBot="1" x14ac:dyDescent="0.35">
      <c r="A9" s="239" t="s">
        <v>334</v>
      </c>
      <c r="B9" s="240" t="s">
        <v>316</v>
      </c>
      <c r="C9" s="241"/>
      <c r="D9" s="9"/>
      <c r="E9" s="242"/>
      <c r="F9" s="235" t="s">
        <v>335</v>
      </c>
      <c r="G9" s="236" t="s">
        <v>316</v>
      </c>
      <c r="H9" s="235" t="s">
        <v>335</v>
      </c>
      <c r="I9" s="237" t="s">
        <v>316</v>
      </c>
    </row>
    <row r="10" spans="1:9" ht="21" thickBot="1" x14ac:dyDescent="0.35">
      <c r="A10" s="239" t="s">
        <v>336</v>
      </c>
      <c r="B10" s="240" t="s">
        <v>316</v>
      </c>
      <c r="C10" s="241"/>
      <c r="D10" s="9"/>
      <c r="E10" s="242"/>
      <c r="F10" s="235" t="s">
        <v>337</v>
      </c>
      <c r="G10" s="236" t="s">
        <v>316</v>
      </c>
      <c r="H10" s="235" t="s">
        <v>337</v>
      </c>
      <c r="I10" s="237" t="s">
        <v>316</v>
      </c>
    </row>
    <row r="11" spans="1:9" ht="21" thickBot="1" x14ac:dyDescent="0.35">
      <c r="A11" s="239" t="s">
        <v>338</v>
      </c>
      <c r="B11" s="240" t="s">
        <v>316</v>
      </c>
      <c r="C11" s="241"/>
      <c r="D11" s="9"/>
      <c r="E11" s="242"/>
      <c r="F11" s="235" t="s">
        <v>339</v>
      </c>
      <c r="G11" s="236" t="s">
        <v>316</v>
      </c>
      <c r="H11" s="235" t="s">
        <v>339</v>
      </c>
      <c r="I11" s="237" t="s">
        <v>316</v>
      </c>
    </row>
    <row r="12" spans="1:9" ht="21" thickBot="1" x14ac:dyDescent="0.35">
      <c r="A12" s="239" t="s">
        <v>340</v>
      </c>
      <c r="B12" s="240" t="s">
        <v>316</v>
      </c>
      <c r="C12" s="241"/>
      <c r="D12" s="9"/>
      <c r="E12" s="242"/>
      <c r="F12" s="235" t="s">
        <v>341</v>
      </c>
      <c r="G12" s="236" t="s">
        <v>316</v>
      </c>
      <c r="H12" s="235" t="s">
        <v>341</v>
      </c>
      <c r="I12" s="237" t="s">
        <v>316</v>
      </c>
    </row>
    <row r="13" spans="1:9" ht="21" thickBot="1" x14ac:dyDescent="0.35">
      <c r="A13" s="239" t="s">
        <v>342</v>
      </c>
      <c r="B13" s="240" t="s">
        <v>316</v>
      </c>
      <c r="C13" s="241"/>
      <c r="D13" s="9"/>
      <c r="E13" s="242"/>
      <c r="F13" s="235" t="s">
        <v>343</v>
      </c>
      <c r="G13" s="236" t="s">
        <v>316</v>
      </c>
      <c r="H13" s="235" t="s">
        <v>343</v>
      </c>
      <c r="I13" s="237" t="s">
        <v>316</v>
      </c>
    </row>
    <row r="14" spans="1:9" ht="21" thickBot="1" x14ac:dyDescent="0.35">
      <c r="A14" s="243"/>
      <c r="B14" s="233"/>
      <c r="C14" s="233"/>
      <c r="D14" s="233"/>
      <c r="E14" s="233"/>
      <c r="F14" s="244" t="s">
        <v>344</v>
      </c>
      <c r="G14" s="245" t="s">
        <v>316</v>
      </c>
      <c r="H14" s="244" t="s">
        <v>344</v>
      </c>
      <c r="I14" s="246" t="s">
        <v>316</v>
      </c>
    </row>
    <row r="15" spans="1:9" ht="13.5" thickTop="1" x14ac:dyDescent="0.2"/>
  </sheetData>
  <mergeCells count="3">
    <mergeCell ref="F1:G1"/>
    <mergeCell ref="H1:I1"/>
    <mergeCell ref="A3:D3"/>
  </mergeCells>
  <phoneticPr fontId="15" type="noConversion"/>
  <printOptions horizontalCentered="1"/>
  <pageMargins left="0.75" right="0.75" top="1" bottom="1" header="0.5" footer="0.5"/>
  <pageSetup scale="65" orientation="portrait" horizontalDpi="1200" r:id="rId1"/>
  <headerFooter alignWithMargins="0"/>
  <rowBreaks count="3" manualBreakCount="3">
    <brk id="11" max="16383" man="1"/>
    <brk id="48" max="16383" man="1"/>
    <brk id="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workbookViewId="0">
      <selection activeCell="M10" sqref="M10"/>
    </sheetView>
  </sheetViews>
  <sheetFormatPr defaultRowHeight="12.75" x14ac:dyDescent="0.2"/>
  <cols>
    <col min="1" max="1" width="11.140625" customWidth="1"/>
    <col min="2" max="2" width="15.7109375" customWidth="1"/>
    <col min="3" max="3" width="11.5703125" customWidth="1"/>
    <col min="4" max="4" width="10.140625" customWidth="1"/>
    <col min="5" max="5" width="10.5703125" customWidth="1"/>
  </cols>
  <sheetData>
    <row r="1" spans="1:11" ht="18.75" x14ac:dyDescent="0.3">
      <c r="B1" s="286"/>
      <c r="C1" s="336"/>
      <c r="D1" s="336"/>
      <c r="E1" s="336"/>
      <c r="F1" s="336"/>
      <c r="G1" s="336"/>
      <c r="H1" s="336"/>
      <c r="I1" s="336"/>
      <c r="J1" s="336"/>
      <c r="K1" s="336"/>
    </row>
    <row r="2" spans="1:11" ht="22.5" x14ac:dyDescent="0.3">
      <c r="B2" s="287" t="s">
        <v>386</v>
      </c>
      <c r="C2" s="287"/>
      <c r="D2" s="287"/>
      <c r="E2" s="287"/>
      <c r="F2" s="287"/>
      <c r="G2" s="287"/>
      <c r="H2" s="287"/>
      <c r="I2" s="287"/>
      <c r="J2" s="287"/>
      <c r="K2" s="287"/>
    </row>
    <row r="3" spans="1:11" ht="25.5" x14ac:dyDescent="0.35">
      <c r="B3" s="325"/>
      <c r="C3" s="337"/>
      <c r="D3" s="337"/>
      <c r="E3" s="337"/>
      <c r="F3" s="327" t="s">
        <v>398</v>
      </c>
      <c r="G3" s="328">
        <v>2014</v>
      </c>
      <c r="H3" s="337"/>
      <c r="I3" s="337"/>
      <c r="J3" s="337"/>
      <c r="K3" s="337"/>
    </row>
    <row r="4" spans="1:11" ht="20.25" x14ac:dyDescent="0.3">
      <c r="B4" s="252"/>
      <c r="C4" s="338"/>
      <c r="D4" s="325"/>
      <c r="E4" s="325"/>
      <c r="F4" s="325"/>
      <c r="G4" s="325"/>
      <c r="H4" s="325"/>
      <c r="I4" s="325"/>
      <c r="J4" s="325"/>
      <c r="K4" s="325"/>
    </row>
    <row r="5" spans="1:11" ht="18.75" x14ac:dyDescent="0.3">
      <c r="B5" s="276"/>
      <c r="C5" s="355"/>
      <c r="D5" s="276" t="s">
        <v>441</v>
      </c>
      <c r="E5" s="391"/>
      <c r="F5" s="392"/>
      <c r="G5" s="392"/>
      <c r="H5" s="393"/>
      <c r="I5" s="355"/>
      <c r="J5" s="355"/>
      <c r="K5" s="355"/>
    </row>
    <row r="6" spans="1:11" ht="18.75" x14ac:dyDescent="0.3">
      <c r="B6" s="276"/>
      <c r="C6" s="355"/>
      <c r="D6" s="276" t="s">
        <v>442</v>
      </c>
      <c r="E6" s="391"/>
      <c r="F6" s="392"/>
      <c r="G6" s="392"/>
      <c r="H6" s="393"/>
      <c r="I6" s="355"/>
      <c r="J6" s="355"/>
      <c r="K6" s="355"/>
    </row>
    <row r="7" spans="1:11" ht="18.75" x14ac:dyDescent="0.3">
      <c r="B7" s="276"/>
      <c r="C7" s="355"/>
      <c r="D7" s="276"/>
      <c r="E7" s="389"/>
      <c r="F7" s="390"/>
      <c r="G7" s="390"/>
      <c r="H7" s="355"/>
      <c r="I7" s="355"/>
      <c r="J7" s="355"/>
      <c r="K7" s="355"/>
    </row>
    <row r="8" spans="1:11" ht="18.75" x14ac:dyDescent="0.3">
      <c r="B8" s="387" t="s">
        <v>447</v>
      </c>
      <c r="C8" s="284"/>
      <c r="D8" s="284"/>
      <c r="E8" s="388"/>
      <c r="F8" s="326" t="s">
        <v>448</v>
      </c>
      <c r="G8" s="326"/>
      <c r="H8" s="326"/>
      <c r="I8" s="326"/>
      <c r="J8" s="325"/>
      <c r="K8" s="325"/>
    </row>
    <row r="9" spans="1:11" ht="20.25" x14ac:dyDescent="0.3">
      <c r="A9" s="277"/>
      <c r="B9" s="329"/>
      <c r="C9" s="329"/>
      <c r="D9" s="329"/>
      <c r="E9" s="330" t="s">
        <v>399</v>
      </c>
      <c r="F9" s="331">
        <f>G3-1</f>
        <v>2013</v>
      </c>
      <c r="G9" s="332" t="s">
        <v>400</v>
      </c>
      <c r="H9" s="352"/>
      <c r="I9" s="357"/>
      <c r="J9" s="358"/>
    </row>
    <row r="10" spans="1:11" ht="18.75" x14ac:dyDescent="0.3">
      <c r="A10" s="281" t="s">
        <v>298</v>
      </c>
      <c r="B10" s="339"/>
      <c r="C10" s="339"/>
      <c r="D10" s="339"/>
      <c r="E10" s="339"/>
      <c r="F10" s="339"/>
      <c r="G10" s="339"/>
      <c r="H10" s="339"/>
      <c r="I10" s="357"/>
      <c r="J10" s="358"/>
    </row>
    <row r="11" spans="1:11" ht="18.75" x14ac:dyDescent="0.3">
      <c r="A11" s="281" t="s">
        <v>387</v>
      </c>
      <c r="B11" s="339"/>
      <c r="C11" s="339"/>
      <c r="D11" s="339"/>
      <c r="E11" s="339"/>
      <c r="F11" s="339"/>
      <c r="G11" s="339"/>
      <c r="H11" s="339"/>
      <c r="I11" s="357"/>
      <c r="J11" s="358"/>
    </row>
    <row r="12" spans="1:11" ht="18.75" x14ac:dyDescent="0.3">
      <c r="A12" s="281" t="s">
        <v>388</v>
      </c>
      <c r="B12" s="339"/>
      <c r="C12" s="339"/>
      <c r="D12" s="339"/>
      <c r="E12" s="339"/>
      <c r="F12" s="339"/>
      <c r="G12" s="339"/>
      <c r="H12" s="339"/>
      <c r="I12" s="359" t="e">
        <f>I11/I10</f>
        <v>#DIV/0!</v>
      </c>
      <c r="J12" s="360"/>
    </row>
    <row r="13" spans="1:11" ht="18.75" x14ac:dyDescent="0.3">
      <c r="A13" s="281" t="s">
        <v>389</v>
      </c>
      <c r="B13" s="339"/>
      <c r="C13" s="339"/>
      <c r="D13" s="339"/>
      <c r="E13" s="339"/>
      <c r="F13" s="339"/>
      <c r="G13" s="339"/>
      <c r="H13" s="339"/>
      <c r="I13" s="357"/>
      <c r="J13" s="358"/>
    </row>
    <row r="14" spans="1:11" ht="18.75" x14ac:dyDescent="0.3">
      <c r="A14" s="281" t="s">
        <v>385</v>
      </c>
      <c r="B14" s="339"/>
      <c r="C14" s="339"/>
      <c r="D14" s="339"/>
      <c r="E14" s="339"/>
      <c r="F14" s="339"/>
      <c r="G14" s="339"/>
      <c r="H14" s="339"/>
      <c r="I14" s="357"/>
      <c r="J14" s="358"/>
    </row>
    <row r="15" spans="1:11" ht="18.75" x14ac:dyDescent="0.3">
      <c r="A15" s="283" t="s">
        <v>443</v>
      </c>
      <c r="B15" s="340"/>
      <c r="C15" s="340"/>
      <c r="D15" s="340"/>
      <c r="E15" s="340"/>
      <c r="F15" s="340"/>
      <c r="G15" s="340"/>
      <c r="H15" s="340"/>
      <c r="I15" s="374" t="e">
        <f>I9/(I11+I13)</f>
        <v>#DIV/0!</v>
      </c>
      <c r="J15" s="375"/>
    </row>
    <row r="16" spans="1:11" ht="18.75" x14ac:dyDescent="0.3">
      <c r="B16" s="253"/>
      <c r="C16" s="341"/>
      <c r="D16" s="341"/>
      <c r="E16" s="341"/>
      <c r="F16" s="341"/>
      <c r="G16" s="341"/>
      <c r="H16" s="341"/>
      <c r="I16" s="341"/>
      <c r="J16" s="361"/>
      <c r="K16" s="361"/>
    </row>
    <row r="17" spans="1:11" ht="20.25" x14ac:dyDescent="0.3">
      <c r="A17" s="277"/>
      <c r="B17" s="329"/>
      <c r="C17" s="329"/>
      <c r="D17" s="329"/>
      <c r="E17" s="330" t="s">
        <v>158</v>
      </c>
      <c r="F17" s="331">
        <f>G3</f>
        <v>2014</v>
      </c>
      <c r="G17" s="332" t="s">
        <v>401</v>
      </c>
      <c r="H17" s="325"/>
      <c r="I17" s="362"/>
      <c r="J17" s="363"/>
    </row>
    <row r="18" spans="1:11" ht="18.75" x14ac:dyDescent="0.3">
      <c r="A18" s="278"/>
      <c r="B18" s="333"/>
      <c r="C18" s="333"/>
      <c r="D18" s="333"/>
      <c r="E18" s="333"/>
      <c r="F18" s="333"/>
      <c r="G18" s="334" t="s">
        <v>402</v>
      </c>
      <c r="H18" s="356">
        <f>G3</f>
        <v>2014</v>
      </c>
      <c r="I18" s="364"/>
      <c r="J18" s="365"/>
    </row>
    <row r="19" spans="1:11" ht="18.75" x14ac:dyDescent="0.3">
      <c r="A19" s="281" t="s">
        <v>383</v>
      </c>
      <c r="B19" s="339"/>
      <c r="C19" s="339"/>
      <c r="D19" s="339"/>
      <c r="E19" s="339"/>
      <c r="F19" s="339"/>
      <c r="G19" s="339"/>
      <c r="H19" s="339"/>
      <c r="I19" s="364"/>
      <c r="J19" s="365"/>
    </row>
    <row r="20" spans="1:11" ht="18.75" x14ac:dyDescent="0.3">
      <c r="A20" s="281" t="s">
        <v>390</v>
      </c>
      <c r="B20" s="339"/>
      <c r="C20" s="339"/>
      <c r="D20" s="339"/>
      <c r="E20" s="339"/>
      <c r="F20" s="339"/>
      <c r="G20" s="339"/>
      <c r="H20" s="339"/>
      <c r="I20" s="364"/>
      <c r="J20" s="365"/>
    </row>
    <row r="21" spans="1:11" ht="18.75" x14ac:dyDescent="0.3">
      <c r="A21" s="281" t="s">
        <v>385</v>
      </c>
      <c r="B21" s="339"/>
      <c r="C21" s="339"/>
      <c r="D21" s="339"/>
      <c r="E21" s="339"/>
      <c r="F21" s="339"/>
      <c r="G21" s="339"/>
      <c r="H21" s="339"/>
      <c r="I21" s="366">
        <f>I19+I20</f>
        <v>0</v>
      </c>
      <c r="J21" s="367"/>
    </row>
    <row r="22" spans="1:11" ht="18.75" x14ac:dyDescent="0.3">
      <c r="A22" s="281" t="s">
        <v>444</v>
      </c>
      <c r="B22" s="339"/>
      <c r="C22" s="339"/>
      <c r="D22" s="339"/>
      <c r="E22" s="339"/>
      <c r="F22" s="339"/>
      <c r="G22" s="339"/>
      <c r="H22" s="339"/>
      <c r="I22" s="368"/>
      <c r="J22" s="369"/>
    </row>
    <row r="23" spans="1:11" ht="18.75" x14ac:dyDescent="0.3">
      <c r="A23" s="281" t="s">
        <v>382</v>
      </c>
      <c r="B23" s="339"/>
      <c r="C23" s="339"/>
      <c r="D23" s="339"/>
      <c r="E23" s="339"/>
      <c r="F23" s="339"/>
      <c r="G23" s="339"/>
      <c r="H23" s="339"/>
      <c r="I23" s="370"/>
      <c r="J23" s="371"/>
    </row>
    <row r="24" spans="1:11" ht="18.75" x14ac:dyDescent="0.3">
      <c r="A24" s="283" t="s">
        <v>381</v>
      </c>
      <c r="B24" s="340"/>
      <c r="C24" s="340"/>
      <c r="D24" s="340"/>
      <c r="E24" s="340"/>
      <c r="F24" s="340"/>
      <c r="G24" s="340"/>
      <c r="H24" s="340"/>
      <c r="I24" s="372" t="e">
        <f>I17/(I23*I22)</f>
        <v>#DIV/0!</v>
      </c>
      <c r="J24" s="373"/>
    </row>
    <row r="25" spans="1:11" ht="18.75" x14ac:dyDescent="0.3">
      <c r="B25" s="251"/>
      <c r="C25" s="338"/>
      <c r="D25" s="325"/>
      <c r="E25" s="325"/>
      <c r="F25" s="325"/>
      <c r="G25" s="325"/>
      <c r="H25" s="325"/>
      <c r="I25" s="325"/>
      <c r="J25" s="325"/>
      <c r="K25" s="325"/>
    </row>
    <row r="26" spans="1:11" ht="18.75" x14ac:dyDescent="0.2">
      <c r="A26" s="384" t="s">
        <v>384</v>
      </c>
      <c r="B26" s="385"/>
      <c r="C26" s="385"/>
      <c r="D26" s="385"/>
      <c r="E26" s="385"/>
      <c r="F26" s="385"/>
      <c r="G26" s="385"/>
      <c r="H26" s="385"/>
      <c r="I26" s="385"/>
      <c r="J26" s="386"/>
    </row>
    <row r="27" spans="1:11" ht="14.25" x14ac:dyDescent="0.2">
      <c r="A27" s="377" t="s">
        <v>391</v>
      </c>
      <c r="B27" s="346"/>
      <c r="C27" s="343"/>
      <c r="D27" s="343"/>
      <c r="E27" s="343"/>
      <c r="F27" s="343"/>
      <c r="G27" s="343"/>
      <c r="H27" s="343"/>
      <c r="I27" s="343"/>
      <c r="J27" s="344"/>
    </row>
    <row r="28" spans="1:11" ht="15.75" x14ac:dyDescent="0.25">
      <c r="A28" s="382"/>
      <c r="B28" s="254" t="s">
        <v>407</v>
      </c>
      <c r="C28" s="342"/>
      <c r="D28" s="376"/>
      <c r="E28" s="354" t="s">
        <v>408</v>
      </c>
      <c r="F28" s="354"/>
      <c r="G28" s="22"/>
      <c r="H28" s="354"/>
      <c r="I28" s="354"/>
      <c r="J28" s="347"/>
    </row>
    <row r="29" spans="1:11" ht="15.75" x14ac:dyDescent="0.25">
      <c r="A29" s="382"/>
      <c r="B29" s="254" t="s">
        <v>403</v>
      </c>
      <c r="C29" s="342"/>
      <c r="D29" s="354"/>
      <c r="E29" s="354"/>
      <c r="F29" s="354"/>
      <c r="G29" s="354"/>
      <c r="H29" s="354"/>
      <c r="I29" s="354"/>
      <c r="J29" s="347"/>
    </row>
    <row r="30" spans="1:11" ht="15.75" x14ac:dyDescent="0.25">
      <c r="A30" s="382"/>
      <c r="B30" s="254" t="s">
        <v>404</v>
      </c>
      <c r="C30" s="342"/>
      <c r="D30" s="354"/>
      <c r="E30" s="354"/>
      <c r="F30" s="354"/>
      <c r="G30" s="354"/>
      <c r="H30" s="354"/>
      <c r="I30" s="354"/>
      <c r="J30" s="347"/>
    </row>
    <row r="31" spans="1:11" ht="15.75" x14ac:dyDescent="0.25">
      <c r="A31" s="382"/>
      <c r="B31" s="254" t="s">
        <v>405</v>
      </c>
      <c r="C31" s="342"/>
      <c r="D31" s="354"/>
      <c r="E31" s="354"/>
      <c r="F31" s="354"/>
      <c r="G31" s="354"/>
      <c r="H31" s="354"/>
      <c r="I31" s="354"/>
      <c r="J31" s="347"/>
    </row>
    <row r="32" spans="1:11" ht="15.75" x14ac:dyDescent="0.25">
      <c r="A32" s="382"/>
      <c r="B32" s="254" t="s">
        <v>409</v>
      </c>
      <c r="C32" s="342"/>
      <c r="D32" s="376"/>
      <c r="E32" s="354" t="s">
        <v>410</v>
      </c>
      <c r="F32" s="9"/>
      <c r="G32" s="354"/>
      <c r="H32" s="354"/>
      <c r="I32" s="354"/>
      <c r="J32" s="347"/>
    </row>
    <row r="33" spans="1:10" ht="15.75" x14ac:dyDescent="0.25">
      <c r="A33" s="382"/>
      <c r="B33" s="254" t="s">
        <v>412</v>
      </c>
      <c r="C33" s="376"/>
      <c r="D33" s="354" t="s">
        <v>411</v>
      </c>
      <c r="E33" s="9"/>
      <c r="F33" s="354"/>
      <c r="G33" s="354"/>
      <c r="H33" s="354"/>
      <c r="I33" s="354"/>
      <c r="J33" s="347"/>
    </row>
    <row r="34" spans="1:10" ht="15.75" x14ac:dyDescent="0.25">
      <c r="A34" s="382"/>
      <c r="B34" s="254" t="s">
        <v>413</v>
      </c>
      <c r="C34" s="342"/>
      <c r="D34" s="354"/>
      <c r="E34" s="376"/>
      <c r="F34" s="354" t="s">
        <v>417</v>
      </c>
      <c r="G34" s="354"/>
      <c r="H34" s="342">
        <f>G3</f>
        <v>2014</v>
      </c>
      <c r="I34" s="9"/>
      <c r="J34" s="347"/>
    </row>
    <row r="35" spans="1:10" ht="15.75" x14ac:dyDescent="0.25">
      <c r="A35" s="382"/>
      <c r="B35" s="335" t="s">
        <v>415</v>
      </c>
      <c r="C35" s="376"/>
      <c r="D35" s="354" t="s">
        <v>414</v>
      </c>
      <c r="E35" s="354"/>
      <c r="F35" s="354"/>
      <c r="G35" s="354"/>
      <c r="H35" s="354"/>
      <c r="I35" s="354"/>
      <c r="J35" s="347"/>
    </row>
    <row r="36" spans="1:10" ht="15.75" x14ac:dyDescent="0.25">
      <c r="A36" s="382"/>
      <c r="B36" s="254" t="s">
        <v>416</v>
      </c>
      <c r="C36" s="342"/>
      <c r="D36" s="354"/>
      <c r="E36" s="376"/>
      <c r="F36" s="9"/>
      <c r="G36" s="354"/>
      <c r="H36" s="354"/>
      <c r="I36" s="354"/>
      <c r="J36" s="347"/>
    </row>
    <row r="37" spans="1:10" ht="15.75" x14ac:dyDescent="0.25">
      <c r="A37" s="382"/>
      <c r="B37" s="335" t="s">
        <v>418</v>
      </c>
      <c r="C37" s="376"/>
      <c r="D37" s="354" t="s">
        <v>440</v>
      </c>
      <c r="E37" s="354"/>
      <c r="F37" s="342">
        <f>G3</f>
        <v>2014</v>
      </c>
      <c r="G37" s="354"/>
      <c r="H37" s="354"/>
      <c r="I37" s="354"/>
      <c r="J37" s="347"/>
    </row>
    <row r="38" spans="1:10" ht="15.75" x14ac:dyDescent="0.25">
      <c r="A38" s="382"/>
      <c r="B38" s="254" t="s">
        <v>419</v>
      </c>
      <c r="C38" s="342"/>
      <c r="D38" s="354"/>
      <c r="E38" s="342">
        <f>G3</f>
        <v>2014</v>
      </c>
      <c r="F38" s="9"/>
      <c r="G38" s="354"/>
      <c r="H38" s="354"/>
      <c r="I38" s="354"/>
      <c r="J38" s="347"/>
    </row>
    <row r="39" spans="1:10" ht="15.75" x14ac:dyDescent="0.25">
      <c r="A39" s="382"/>
      <c r="B39" s="335" t="s">
        <v>420</v>
      </c>
      <c r="C39" s="376"/>
      <c r="D39" s="354" t="s">
        <v>421</v>
      </c>
      <c r="E39" s="354"/>
      <c r="F39" s="354"/>
      <c r="G39" s="354"/>
      <c r="H39" s="354"/>
      <c r="I39" s="354"/>
      <c r="J39" s="347"/>
    </row>
    <row r="40" spans="1:10" ht="15.75" x14ac:dyDescent="0.25">
      <c r="A40" s="382"/>
      <c r="B40" s="335" t="s">
        <v>422</v>
      </c>
      <c r="C40" s="376"/>
      <c r="D40" s="354" t="s">
        <v>423</v>
      </c>
      <c r="E40" s="354"/>
      <c r="F40" s="354"/>
      <c r="G40" s="354"/>
      <c r="H40" s="354"/>
      <c r="I40" s="354"/>
      <c r="J40" s="347"/>
    </row>
    <row r="41" spans="1:10" ht="15.75" x14ac:dyDescent="0.25">
      <c r="A41" s="382"/>
      <c r="B41" s="335" t="s">
        <v>424</v>
      </c>
      <c r="C41" s="376"/>
      <c r="D41" s="354" t="s">
        <v>425</v>
      </c>
      <c r="E41" s="354"/>
      <c r="F41" s="354"/>
      <c r="G41" s="354"/>
      <c r="H41" s="354"/>
      <c r="I41" s="354"/>
      <c r="J41" s="347"/>
    </row>
    <row r="42" spans="1:10" ht="15.75" x14ac:dyDescent="0.25">
      <c r="A42" s="382"/>
      <c r="B42" s="335" t="s">
        <v>426</v>
      </c>
      <c r="C42" s="376"/>
      <c r="D42" s="354" t="s">
        <v>427</v>
      </c>
      <c r="E42" s="354"/>
      <c r="F42" s="354"/>
      <c r="G42" s="354"/>
      <c r="H42" s="354"/>
      <c r="I42" s="354"/>
      <c r="J42" s="347"/>
    </row>
    <row r="43" spans="1:10" ht="15.75" x14ac:dyDescent="0.25">
      <c r="A43" s="382"/>
      <c r="B43" s="335" t="s">
        <v>428</v>
      </c>
      <c r="C43" s="376"/>
      <c r="D43" s="354" t="s">
        <v>429</v>
      </c>
      <c r="E43" s="354"/>
      <c r="F43" s="354"/>
      <c r="G43" s="354"/>
      <c r="H43" s="354"/>
      <c r="I43" s="354"/>
      <c r="J43" s="347"/>
    </row>
    <row r="44" spans="1:10" ht="15.75" x14ac:dyDescent="0.25">
      <c r="A44" s="382"/>
      <c r="B44" s="335" t="s">
        <v>430</v>
      </c>
      <c r="C44" s="376"/>
      <c r="D44" s="354" t="s">
        <v>431</v>
      </c>
      <c r="E44" s="354"/>
      <c r="F44" s="354"/>
      <c r="G44" s="354"/>
      <c r="H44" s="354"/>
      <c r="I44" s="354"/>
      <c r="J44" s="347"/>
    </row>
    <row r="45" spans="1:10" ht="15.75" x14ac:dyDescent="0.25">
      <c r="A45" s="382"/>
      <c r="B45" s="335" t="s">
        <v>432</v>
      </c>
      <c r="C45" s="376"/>
      <c r="D45" s="354" t="s">
        <v>433</v>
      </c>
      <c r="E45" s="354"/>
      <c r="F45" s="354"/>
      <c r="G45" s="354"/>
      <c r="H45" s="354"/>
      <c r="I45" s="354"/>
      <c r="J45" s="347"/>
    </row>
    <row r="46" spans="1:10" ht="15.75" x14ac:dyDescent="0.25">
      <c r="A46" s="382"/>
      <c r="B46" s="335" t="s">
        <v>434</v>
      </c>
      <c r="C46" s="376"/>
      <c r="D46" s="354" t="s">
        <v>435</v>
      </c>
      <c r="E46" s="354"/>
      <c r="F46" s="354"/>
      <c r="G46" s="354"/>
      <c r="H46" s="354"/>
      <c r="I46" s="354"/>
      <c r="J46" s="347"/>
    </row>
    <row r="47" spans="1:10" ht="15.75" x14ac:dyDescent="0.25">
      <c r="A47" s="382"/>
      <c r="B47" s="254" t="s">
        <v>436</v>
      </c>
      <c r="C47" s="342"/>
      <c r="D47" s="354"/>
      <c r="E47" s="354"/>
      <c r="F47" s="376"/>
      <c r="G47" s="354"/>
      <c r="H47" s="354"/>
      <c r="I47" s="354"/>
      <c r="J47" s="347"/>
    </row>
    <row r="48" spans="1:10" ht="15.75" x14ac:dyDescent="0.25">
      <c r="A48" s="382"/>
      <c r="B48" s="254" t="s">
        <v>437</v>
      </c>
      <c r="C48" s="342"/>
      <c r="D48" s="354"/>
      <c r="E48" s="354"/>
      <c r="F48" s="376"/>
      <c r="G48" s="354"/>
      <c r="H48" s="354"/>
      <c r="I48" s="354"/>
      <c r="J48" s="347"/>
    </row>
    <row r="49" spans="1:10" ht="15.75" x14ac:dyDescent="0.25">
      <c r="A49" s="382"/>
      <c r="B49" s="335" t="s">
        <v>438</v>
      </c>
      <c r="C49" s="376"/>
      <c r="D49" s="354" t="s">
        <v>439</v>
      </c>
      <c r="E49" s="354"/>
      <c r="F49" s="354"/>
      <c r="G49" s="354"/>
      <c r="H49" s="354"/>
      <c r="I49" s="354"/>
      <c r="J49" s="347"/>
    </row>
    <row r="50" spans="1:10" ht="15.75" x14ac:dyDescent="0.25">
      <c r="A50" s="382"/>
      <c r="B50" s="255" t="s">
        <v>406</v>
      </c>
      <c r="C50" s="348"/>
      <c r="D50" s="349"/>
      <c r="E50" s="349"/>
      <c r="F50" s="349"/>
      <c r="G50" s="349"/>
      <c r="H50" s="349"/>
      <c r="I50" s="349"/>
      <c r="J50" s="350"/>
    </row>
    <row r="51" spans="1:10" ht="15.75" x14ac:dyDescent="0.25">
      <c r="A51" s="8"/>
      <c r="B51" s="256"/>
      <c r="C51" s="351"/>
      <c r="D51" s="352"/>
      <c r="E51" s="352"/>
      <c r="F51" s="352"/>
      <c r="G51" s="352"/>
      <c r="H51" s="352"/>
      <c r="I51" s="352"/>
      <c r="J51" s="353"/>
    </row>
    <row r="52" spans="1:10" ht="15.75" x14ac:dyDescent="0.25">
      <c r="A52" s="8"/>
      <c r="B52" s="254" t="s">
        <v>376</v>
      </c>
      <c r="C52" s="345"/>
      <c r="D52" s="346"/>
      <c r="E52" s="346"/>
      <c r="F52" s="346"/>
      <c r="G52" s="346"/>
      <c r="H52" s="346"/>
      <c r="I52" s="346"/>
      <c r="J52" s="347"/>
    </row>
    <row r="53" spans="1:10" ht="15.75" x14ac:dyDescent="0.25">
      <c r="A53" s="8"/>
      <c r="B53" s="254" t="s">
        <v>377</v>
      </c>
      <c r="C53" s="345"/>
      <c r="D53" s="346"/>
      <c r="E53" s="346"/>
      <c r="F53" s="346"/>
      <c r="G53" s="346"/>
      <c r="H53" s="346"/>
      <c r="I53" s="346"/>
      <c r="J53" s="347"/>
    </row>
    <row r="54" spans="1:10" ht="15.75" x14ac:dyDescent="0.25">
      <c r="A54" s="8"/>
      <c r="B54" s="254" t="s">
        <v>378</v>
      </c>
      <c r="C54" s="345"/>
      <c r="D54" s="346"/>
      <c r="E54" s="346"/>
      <c r="F54" s="346"/>
      <c r="G54" s="346"/>
      <c r="H54" s="346"/>
      <c r="I54" s="346"/>
      <c r="J54" s="347"/>
    </row>
    <row r="55" spans="1:10" ht="15.75" x14ac:dyDescent="0.25">
      <c r="A55" s="8"/>
      <c r="B55" s="254" t="s">
        <v>379</v>
      </c>
      <c r="C55" s="345"/>
      <c r="D55" s="346"/>
      <c r="E55" s="346"/>
      <c r="F55" s="346"/>
      <c r="G55" s="346"/>
      <c r="H55" s="346"/>
      <c r="I55" s="346"/>
      <c r="J55" s="347"/>
    </row>
    <row r="56" spans="1:10" ht="15.75" x14ac:dyDescent="0.25">
      <c r="A56" s="8"/>
      <c r="B56" s="254" t="s">
        <v>380</v>
      </c>
      <c r="C56" s="345"/>
      <c r="D56" s="346"/>
      <c r="E56" s="346"/>
      <c r="F56" s="346"/>
      <c r="G56" s="346"/>
      <c r="H56" s="346"/>
      <c r="I56" s="346"/>
      <c r="J56" s="347"/>
    </row>
    <row r="57" spans="1:10" ht="15.75" x14ac:dyDescent="0.25">
      <c r="A57" s="383"/>
      <c r="B57" s="378" t="s">
        <v>446</v>
      </c>
      <c r="C57" s="379">
        <f>G3</f>
        <v>2014</v>
      </c>
      <c r="D57" s="380" t="s">
        <v>445</v>
      </c>
      <c r="E57" s="380"/>
      <c r="F57" s="380"/>
      <c r="G57" s="381"/>
      <c r="H57" s="349"/>
      <c r="I57" s="349"/>
      <c r="J57" s="350"/>
    </row>
  </sheetData>
  <mergeCells count="33">
    <mergeCell ref="B8:D8"/>
    <mergeCell ref="E5:H5"/>
    <mergeCell ref="E6:H6"/>
    <mergeCell ref="B1:K1"/>
    <mergeCell ref="B2:K2"/>
    <mergeCell ref="I12:J12"/>
    <mergeCell ref="I14:J14"/>
    <mergeCell ref="A11:H11"/>
    <mergeCell ref="A10:H10"/>
    <mergeCell ref="A12:H12"/>
    <mergeCell ref="A14:H14"/>
    <mergeCell ref="I9:J9"/>
    <mergeCell ref="I10:J10"/>
    <mergeCell ref="I11:J11"/>
    <mergeCell ref="I13:J13"/>
    <mergeCell ref="A13:H13"/>
    <mergeCell ref="I15:J15"/>
    <mergeCell ref="A21:H21"/>
    <mergeCell ref="I21:J21"/>
    <mergeCell ref="A22:H22"/>
    <mergeCell ref="I22:J22"/>
    <mergeCell ref="A15:H15"/>
    <mergeCell ref="A19:H19"/>
    <mergeCell ref="I19:J19"/>
    <mergeCell ref="A20:H20"/>
    <mergeCell ref="I20:J20"/>
    <mergeCell ref="I17:J17"/>
    <mergeCell ref="I18:J18"/>
    <mergeCell ref="A23:H23"/>
    <mergeCell ref="I23:J23"/>
    <mergeCell ref="A24:H24"/>
    <mergeCell ref="I24:J24"/>
    <mergeCell ref="A26:J26"/>
  </mergeCells>
  <phoneticPr fontId="15" type="noConversion"/>
  <printOptions horizontalCentered="1"/>
  <pageMargins left="0.34" right="0.33" top="0.56000000000000005" bottom="0.51" header="0.37" footer="0.33"/>
  <pageSetup scale="77" orientation="portrait" horizontalDpi="1200" r:id="rId1"/>
  <headerFooter alignWithMargins="0"/>
  <rowBreaks count="3" manualBreakCount="3">
    <brk id="12" max="16383" man="1"/>
    <brk id="49" max="16383" man="1"/>
    <brk id="7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5"/>
  <sheetViews>
    <sheetView topLeftCell="A103" workbookViewId="0">
      <selection activeCell="B11" sqref="B11"/>
    </sheetView>
  </sheetViews>
  <sheetFormatPr defaultRowHeight="12.75" x14ac:dyDescent="0.2"/>
  <cols>
    <col min="1" max="1" width="34" style="17" customWidth="1"/>
    <col min="2" max="2" width="24.5703125" style="17" customWidth="1"/>
    <col min="3" max="3" width="19.42578125" style="17" customWidth="1"/>
    <col min="4" max="4" width="9.140625" style="9"/>
  </cols>
  <sheetData>
    <row r="1" spans="1:4" x14ac:dyDescent="0.2">
      <c r="A1" s="11"/>
      <c r="B1" s="11"/>
      <c r="C1" s="11"/>
      <c r="D1" s="8"/>
    </row>
    <row r="2" spans="1:4" x14ac:dyDescent="0.2">
      <c r="A2" s="11"/>
      <c r="B2" s="11"/>
      <c r="C2" s="11"/>
      <c r="D2" s="8"/>
    </row>
    <row r="3" spans="1:4" ht="23.25" x14ac:dyDescent="0.35">
      <c r="A3" s="293" t="s">
        <v>16</v>
      </c>
      <c r="B3" s="294"/>
      <c r="C3" s="294"/>
      <c r="D3" s="8"/>
    </row>
    <row r="4" spans="1:4" ht="15.75" x14ac:dyDescent="0.2">
      <c r="A4" s="12" t="s">
        <v>0</v>
      </c>
      <c r="B4" s="12" t="s">
        <v>1</v>
      </c>
      <c r="C4" s="12" t="s">
        <v>2</v>
      </c>
      <c r="D4" s="8"/>
    </row>
    <row r="5" spans="1:4" ht="15" x14ac:dyDescent="0.2">
      <c r="A5" s="13" t="s">
        <v>3</v>
      </c>
      <c r="B5" s="262"/>
      <c r="C5" s="263">
        <f>B5*12</f>
        <v>0</v>
      </c>
      <c r="D5" s="8"/>
    </row>
    <row r="6" spans="1:4" ht="15" x14ac:dyDescent="0.2">
      <c r="A6" s="13" t="s">
        <v>4</v>
      </c>
      <c r="B6" s="262"/>
      <c r="C6" s="263">
        <f t="shared" ref="C6:C18" si="0">B6*12</f>
        <v>0</v>
      </c>
      <c r="D6" s="8"/>
    </row>
    <row r="7" spans="1:4" ht="15" x14ac:dyDescent="0.2">
      <c r="A7" s="13" t="s">
        <v>5</v>
      </c>
      <c r="B7" s="262"/>
      <c r="C7" s="263">
        <f t="shared" si="0"/>
        <v>0</v>
      </c>
      <c r="D7" s="8"/>
    </row>
    <row r="8" spans="1:4" ht="15" x14ac:dyDescent="0.2">
      <c r="A8" s="13" t="s">
        <v>6</v>
      </c>
      <c r="B8" s="262"/>
      <c r="C8" s="263">
        <f t="shared" si="0"/>
        <v>0</v>
      </c>
      <c r="D8" s="8"/>
    </row>
    <row r="9" spans="1:4" ht="15" x14ac:dyDescent="0.2">
      <c r="A9" s="13" t="s">
        <v>7</v>
      </c>
      <c r="B9" s="262"/>
      <c r="C9" s="263">
        <f t="shared" si="0"/>
        <v>0</v>
      </c>
      <c r="D9" s="8"/>
    </row>
    <row r="10" spans="1:4" ht="15" x14ac:dyDescent="0.2">
      <c r="A10" s="13" t="s">
        <v>8</v>
      </c>
      <c r="B10" s="262"/>
      <c r="C10" s="263">
        <f t="shared" si="0"/>
        <v>0</v>
      </c>
      <c r="D10" s="8"/>
    </row>
    <row r="11" spans="1:4" ht="18" customHeight="1" x14ac:dyDescent="0.2">
      <c r="A11" s="13" t="s">
        <v>9</v>
      </c>
      <c r="B11" s="262"/>
      <c r="C11" s="263">
        <f t="shared" si="0"/>
        <v>0</v>
      </c>
      <c r="D11" s="8"/>
    </row>
    <row r="12" spans="1:4" ht="15" x14ac:dyDescent="0.2">
      <c r="A12" s="13" t="s">
        <v>10</v>
      </c>
      <c r="B12" s="262"/>
      <c r="C12" s="263">
        <f t="shared" si="0"/>
        <v>0</v>
      </c>
      <c r="D12" s="8"/>
    </row>
    <row r="13" spans="1:4" ht="15" x14ac:dyDescent="0.2">
      <c r="A13" s="13" t="s">
        <v>11</v>
      </c>
      <c r="B13" s="262"/>
      <c r="C13" s="263">
        <f t="shared" si="0"/>
        <v>0</v>
      </c>
      <c r="D13" s="8"/>
    </row>
    <row r="14" spans="1:4" ht="15" x14ac:dyDescent="0.2">
      <c r="A14" s="13" t="s">
        <v>12</v>
      </c>
      <c r="B14" s="262"/>
      <c r="C14" s="263">
        <f t="shared" si="0"/>
        <v>0</v>
      </c>
      <c r="D14" s="8"/>
    </row>
    <row r="15" spans="1:4" ht="15" x14ac:dyDescent="0.2">
      <c r="A15" s="13" t="s">
        <v>13</v>
      </c>
      <c r="B15" s="262"/>
      <c r="C15" s="263">
        <f t="shared" si="0"/>
        <v>0</v>
      </c>
      <c r="D15" s="8"/>
    </row>
    <row r="16" spans="1:4" ht="15" x14ac:dyDescent="0.2">
      <c r="A16" s="13" t="s">
        <v>14</v>
      </c>
      <c r="B16" s="262"/>
      <c r="C16" s="263">
        <f t="shared" si="0"/>
        <v>0</v>
      </c>
      <c r="D16" s="8"/>
    </row>
    <row r="17" spans="1:4" ht="15" x14ac:dyDescent="0.2">
      <c r="A17" s="14"/>
      <c r="B17" s="264"/>
      <c r="C17" s="263">
        <f t="shared" si="0"/>
        <v>0</v>
      </c>
      <c r="D17" s="8"/>
    </row>
    <row r="18" spans="1:4" ht="15" x14ac:dyDescent="0.2">
      <c r="A18" s="14"/>
      <c r="B18" s="264"/>
      <c r="C18" s="263">
        <f t="shared" si="0"/>
        <v>0</v>
      </c>
      <c r="D18" s="8"/>
    </row>
    <row r="19" spans="1:4" ht="15.75" x14ac:dyDescent="0.2">
      <c r="A19" s="12" t="s">
        <v>15</v>
      </c>
      <c r="B19" s="261"/>
      <c r="C19" s="261">
        <f>SUM(C5:C18)</f>
        <v>0</v>
      </c>
      <c r="D19" s="8"/>
    </row>
    <row r="20" spans="1:4" ht="15" x14ac:dyDescent="0.2">
      <c r="A20" s="15"/>
      <c r="B20" s="265"/>
      <c r="C20" s="265"/>
      <c r="D20" s="8"/>
    </row>
    <row r="21" spans="1:4" ht="15.75" x14ac:dyDescent="0.2">
      <c r="A21" s="12" t="s">
        <v>17</v>
      </c>
      <c r="B21" s="266" t="s">
        <v>1</v>
      </c>
      <c r="C21" s="266" t="s">
        <v>2</v>
      </c>
      <c r="D21" s="8"/>
    </row>
    <row r="22" spans="1:4" ht="15" x14ac:dyDescent="0.2">
      <c r="A22" s="13" t="s">
        <v>18</v>
      </c>
      <c r="B22" s="264"/>
      <c r="C22" s="263">
        <f>B22*12</f>
        <v>0</v>
      </c>
      <c r="D22" s="8"/>
    </row>
    <row r="23" spans="1:4" ht="15" x14ac:dyDescent="0.2">
      <c r="A23" s="13" t="s">
        <v>19</v>
      </c>
      <c r="B23" s="264"/>
      <c r="C23" s="263">
        <f>B23*12</f>
        <v>0</v>
      </c>
      <c r="D23" s="8"/>
    </row>
    <row r="24" spans="1:4" ht="15" x14ac:dyDescent="0.2">
      <c r="A24" s="13" t="s">
        <v>20</v>
      </c>
      <c r="B24" s="264"/>
      <c r="C24" s="263">
        <f>B24*12</f>
        <v>0</v>
      </c>
      <c r="D24" s="8"/>
    </row>
    <row r="25" spans="1:4" ht="15" x14ac:dyDescent="0.2">
      <c r="A25" s="13" t="s">
        <v>21</v>
      </c>
      <c r="B25" s="264"/>
      <c r="C25" s="263">
        <f>B25*12</f>
        <v>0</v>
      </c>
      <c r="D25" s="8"/>
    </row>
    <row r="26" spans="1:4" ht="15" x14ac:dyDescent="0.2">
      <c r="A26" s="14"/>
      <c r="B26" s="264"/>
      <c r="C26" s="263">
        <f>B26*12</f>
        <v>0</v>
      </c>
      <c r="D26" s="8"/>
    </row>
    <row r="27" spans="1:4" ht="15.75" x14ac:dyDescent="0.2">
      <c r="A27" s="16" t="s">
        <v>15</v>
      </c>
      <c r="B27" s="261"/>
      <c r="C27" s="261">
        <f>SUM(C22:C26)</f>
        <v>0</v>
      </c>
      <c r="D27" s="8"/>
    </row>
    <row r="28" spans="1:4" x14ac:dyDescent="0.2">
      <c r="A28" s="11"/>
      <c r="B28" s="267"/>
      <c r="C28" s="267"/>
      <c r="D28" s="8"/>
    </row>
    <row r="29" spans="1:4" ht="15.75" x14ac:dyDescent="0.2">
      <c r="A29" s="12" t="s">
        <v>22</v>
      </c>
      <c r="B29" s="266" t="s">
        <v>1</v>
      </c>
      <c r="C29" s="266" t="s">
        <v>2</v>
      </c>
      <c r="D29" s="8"/>
    </row>
    <row r="30" spans="1:4" ht="15" x14ac:dyDescent="0.2">
      <c r="A30" s="13" t="s">
        <v>23</v>
      </c>
      <c r="B30" s="264"/>
      <c r="C30" s="263">
        <f t="shared" ref="C30:C35" si="1">B30*12</f>
        <v>0</v>
      </c>
      <c r="D30" s="8"/>
    </row>
    <row r="31" spans="1:4" ht="15" x14ac:dyDescent="0.2">
      <c r="A31" s="14"/>
      <c r="B31" s="264"/>
      <c r="C31" s="263">
        <f t="shared" si="1"/>
        <v>0</v>
      </c>
      <c r="D31" s="8"/>
    </row>
    <row r="32" spans="1:4" ht="15" x14ac:dyDescent="0.2">
      <c r="A32" s="14"/>
      <c r="B32" s="264"/>
      <c r="C32" s="263">
        <f t="shared" si="1"/>
        <v>0</v>
      </c>
      <c r="D32" s="8"/>
    </row>
    <row r="33" spans="1:4" ht="15" x14ac:dyDescent="0.2">
      <c r="A33" s="14"/>
      <c r="B33" s="264"/>
      <c r="C33" s="263">
        <f t="shared" si="1"/>
        <v>0</v>
      </c>
      <c r="D33" s="8"/>
    </row>
    <row r="34" spans="1:4" ht="15" x14ac:dyDescent="0.2">
      <c r="A34" s="14"/>
      <c r="B34" s="264"/>
      <c r="C34" s="263">
        <f t="shared" si="1"/>
        <v>0</v>
      </c>
      <c r="D34" s="8"/>
    </row>
    <row r="35" spans="1:4" ht="15" x14ac:dyDescent="0.2">
      <c r="A35" s="14"/>
      <c r="B35" s="264"/>
      <c r="C35" s="263">
        <f t="shared" si="1"/>
        <v>0</v>
      </c>
      <c r="D35" s="8"/>
    </row>
    <row r="36" spans="1:4" ht="15.75" x14ac:dyDescent="0.2">
      <c r="A36" s="12" t="s">
        <v>15</v>
      </c>
      <c r="B36" s="261"/>
      <c r="C36" s="261">
        <f>SUM(C30:C35)</f>
        <v>0</v>
      </c>
      <c r="D36" s="8"/>
    </row>
    <row r="37" spans="1:4" x14ac:dyDescent="0.2">
      <c r="A37" s="11"/>
      <c r="B37" s="267"/>
      <c r="C37" s="267"/>
      <c r="D37" s="8"/>
    </row>
    <row r="38" spans="1:4" ht="15.75" x14ac:dyDescent="0.2">
      <c r="A38" s="12" t="s">
        <v>24</v>
      </c>
      <c r="B38" s="266" t="s">
        <v>1</v>
      </c>
      <c r="C38" s="266" t="s">
        <v>2</v>
      </c>
      <c r="D38" s="8"/>
    </row>
    <row r="39" spans="1:4" ht="15" x14ac:dyDescent="0.2">
      <c r="A39" s="13" t="s">
        <v>25</v>
      </c>
      <c r="B39" s="264"/>
      <c r="C39" s="263">
        <f>B39*12</f>
        <v>0</v>
      </c>
      <c r="D39" s="8"/>
    </row>
    <row r="40" spans="1:4" ht="15" x14ac:dyDescent="0.2">
      <c r="A40" s="13" t="s">
        <v>26</v>
      </c>
      <c r="B40" s="264"/>
      <c r="C40" s="263">
        <f>B40*12</f>
        <v>0</v>
      </c>
      <c r="D40" s="8"/>
    </row>
    <row r="41" spans="1:4" ht="15" x14ac:dyDescent="0.2">
      <c r="A41" s="13" t="s">
        <v>14</v>
      </c>
      <c r="B41" s="264"/>
      <c r="C41" s="263">
        <f>B41*12</f>
        <v>0</v>
      </c>
      <c r="D41" s="8"/>
    </row>
    <row r="42" spans="1:4" ht="15" x14ac:dyDescent="0.2">
      <c r="A42" s="14"/>
      <c r="B42" s="264"/>
      <c r="C42" s="263">
        <f>B42*12</f>
        <v>0</v>
      </c>
      <c r="D42" s="8"/>
    </row>
    <row r="43" spans="1:4" ht="15" x14ac:dyDescent="0.2">
      <c r="A43" s="14"/>
      <c r="B43" s="264"/>
      <c r="C43" s="263">
        <f>B43*12</f>
        <v>0</v>
      </c>
      <c r="D43" s="8"/>
    </row>
    <row r="44" spans="1:4" ht="15.75" x14ac:dyDescent="0.2">
      <c r="A44" s="10" t="s">
        <v>15</v>
      </c>
      <c r="B44" s="261"/>
      <c r="C44" s="261">
        <f>SUM(C39:C43)</f>
        <v>0</v>
      </c>
      <c r="D44" s="8"/>
    </row>
    <row r="45" spans="1:4" x14ac:dyDescent="0.2">
      <c r="A45" s="11"/>
      <c r="B45" s="267"/>
      <c r="C45" s="267"/>
      <c r="D45" s="8"/>
    </row>
    <row r="46" spans="1:4" ht="15.75" x14ac:dyDescent="0.2">
      <c r="A46" s="12" t="s">
        <v>27</v>
      </c>
      <c r="B46" s="266" t="s">
        <v>1</v>
      </c>
      <c r="C46" s="266" t="s">
        <v>2</v>
      </c>
      <c r="D46" s="8"/>
    </row>
    <row r="47" spans="1:4" ht="15" x14ac:dyDescent="0.2">
      <c r="A47" s="13" t="s">
        <v>28</v>
      </c>
      <c r="B47" s="264"/>
      <c r="C47" s="263">
        <f t="shared" ref="C47:C53" si="2">B47*12</f>
        <v>0</v>
      </c>
      <c r="D47" s="8"/>
    </row>
    <row r="48" spans="1:4" ht="15" x14ac:dyDescent="0.2">
      <c r="A48" s="13" t="s">
        <v>29</v>
      </c>
      <c r="B48" s="264"/>
      <c r="C48" s="263">
        <f t="shared" si="2"/>
        <v>0</v>
      </c>
      <c r="D48" s="8"/>
    </row>
    <row r="49" spans="1:4" ht="15" x14ac:dyDescent="0.2">
      <c r="A49" s="13" t="s">
        <v>30</v>
      </c>
      <c r="B49" s="264"/>
      <c r="C49" s="263">
        <f t="shared" si="2"/>
        <v>0</v>
      </c>
      <c r="D49" s="8"/>
    </row>
    <row r="50" spans="1:4" ht="15" x14ac:dyDescent="0.2">
      <c r="A50" s="13" t="s">
        <v>31</v>
      </c>
      <c r="B50" s="264"/>
      <c r="C50" s="263">
        <f t="shared" si="2"/>
        <v>0</v>
      </c>
      <c r="D50" s="8"/>
    </row>
    <row r="51" spans="1:4" ht="15" x14ac:dyDescent="0.2">
      <c r="A51" s="13" t="s">
        <v>32</v>
      </c>
      <c r="B51" s="264"/>
      <c r="C51" s="263">
        <f t="shared" si="2"/>
        <v>0</v>
      </c>
      <c r="D51" s="8"/>
    </row>
    <row r="52" spans="1:4" ht="15" x14ac:dyDescent="0.2">
      <c r="A52" s="13" t="s">
        <v>14</v>
      </c>
      <c r="B52" s="264"/>
      <c r="C52" s="263">
        <f t="shared" si="2"/>
        <v>0</v>
      </c>
      <c r="D52" s="8"/>
    </row>
    <row r="53" spans="1:4" ht="15" x14ac:dyDescent="0.2">
      <c r="A53" s="14"/>
      <c r="B53" s="264"/>
      <c r="C53" s="263">
        <f t="shared" si="2"/>
        <v>0</v>
      </c>
      <c r="D53" s="8"/>
    </row>
    <row r="54" spans="1:4" ht="15.75" x14ac:dyDescent="0.2">
      <c r="A54" s="12" t="s">
        <v>15</v>
      </c>
      <c r="B54" s="261"/>
      <c r="C54" s="261">
        <f>SUM(C47:C53)</f>
        <v>0</v>
      </c>
      <c r="D54" s="8"/>
    </row>
    <row r="55" spans="1:4" x14ac:dyDescent="0.2">
      <c r="A55" s="11"/>
      <c r="B55" s="267"/>
      <c r="C55" s="267"/>
      <c r="D55" s="8"/>
    </row>
    <row r="56" spans="1:4" ht="15.75" x14ac:dyDescent="0.2">
      <c r="A56" s="12" t="s">
        <v>33</v>
      </c>
      <c r="B56" s="266" t="s">
        <v>1</v>
      </c>
      <c r="C56" s="266" t="s">
        <v>2</v>
      </c>
      <c r="D56" s="8"/>
    </row>
    <row r="57" spans="1:4" ht="15" x14ac:dyDescent="0.2">
      <c r="A57" s="13" t="s">
        <v>34</v>
      </c>
      <c r="B57" s="264"/>
      <c r="C57" s="263">
        <f t="shared" ref="C57:C62" si="3">B57*12</f>
        <v>0</v>
      </c>
      <c r="D57" s="8"/>
    </row>
    <row r="58" spans="1:4" ht="15" x14ac:dyDescent="0.2">
      <c r="A58" s="13" t="s">
        <v>35</v>
      </c>
      <c r="B58" s="264"/>
      <c r="C58" s="263">
        <f t="shared" si="3"/>
        <v>0</v>
      </c>
      <c r="D58" s="8"/>
    </row>
    <row r="59" spans="1:4" ht="15" x14ac:dyDescent="0.2">
      <c r="A59" s="13" t="s">
        <v>36</v>
      </c>
      <c r="B59" s="264"/>
      <c r="C59" s="263">
        <f t="shared" si="3"/>
        <v>0</v>
      </c>
      <c r="D59" s="8"/>
    </row>
    <row r="60" spans="1:4" ht="15" x14ac:dyDescent="0.2">
      <c r="A60" s="13" t="s">
        <v>37</v>
      </c>
      <c r="B60" s="264"/>
      <c r="C60" s="263">
        <f t="shared" si="3"/>
        <v>0</v>
      </c>
      <c r="D60" s="8"/>
    </row>
    <row r="61" spans="1:4" ht="15" x14ac:dyDescent="0.2">
      <c r="A61" s="13" t="s">
        <v>14</v>
      </c>
      <c r="B61" s="264"/>
      <c r="C61" s="263">
        <f t="shared" si="3"/>
        <v>0</v>
      </c>
      <c r="D61" s="8"/>
    </row>
    <row r="62" spans="1:4" ht="15" x14ac:dyDescent="0.2">
      <c r="A62" s="14"/>
      <c r="B62" s="264"/>
      <c r="C62" s="263">
        <f t="shared" si="3"/>
        <v>0</v>
      </c>
      <c r="D62" s="8"/>
    </row>
    <row r="63" spans="1:4" ht="15.75" x14ac:dyDescent="0.2">
      <c r="A63" s="12" t="s">
        <v>15</v>
      </c>
      <c r="B63" s="261"/>
      <c r="C63" s="261">
        <f>SUM(C57:C62)</f>
        <v>0</v>
      </c>
      <c r="D63" s="8"/>
    </row>
    <row r="64" spans="1:4" x14ac:dyDescent="0.2">
      <c r="A64" s="11"/>
      <c r="B64" s="267"/>
      <c r="C64" s="267"/>
      <c r="D64" s="8"/>
    </row>
    <row r="65" spans="1:4" ht="15.75" x14ac:dyDescent="0.2">
      <c r="A65" s="12" t="s">
        <v>38</v>
      </c>
      <c r="B65" s="266" t="s">
        <v>1</v>
      </c>
      <c r="C65" s="266" t="s">
        <v>2</v>
      </c>
      <c r="D65" s="8"/>
    </row>
    <row r="66" spans="1:4" ht="15" x14ac:dyDescent="0.2">
      <c r="A66" s="14"/>
      <c r="B66" s="264"/>
      <c r="C66" s="263">
        <f t="shared" ref="C66:C71" si="4">B66*12</f>
        <v>0</v>
      </c>
      <c r="D66" s="8"/>
    </row>
    <row r="67" spans="1:4" ht="15" x14ac:dyDescent="0.2">
      <c r="A67" s="14"/>
      <c r="B67" s="264"/>
      <c r="C67" s="263">
        <f t="shared" si="4"/>
        <v>0</v>
      </c>
      <c r="D67" s="8"/>
    </row>
    <row r="68" spans="1:4" ht="15" x14ac:dyDescent="0.2">
      <c r="A68" s="14"/>
      <c r="B68" s="264"/>
      <c r="C68" s="263">
        <f t="shared" si="4"/>
        <v>0</v>
      </c>
      <c r="D68" s="8"/>
    </row>
    <row r="69" spans="1:4" ht="15" x14ac:dyDescent="0.2">
      <c r="A69" s="14"/>
      <c r="B69" s="264"/>
      <c r="C69" s="263">
        <f t="shared" si="4"/>
        <v>0</v>
      </c>
      <c r="D69" s="8"/>
    </row>
    <row r="70" spans="1:4" ht="15" x14ac:dyDescent="0.2">
      <c r="A70" s="14"/>
      <c r="B70" s="264"/>
      <c r="C70" s="263">
        <f t="shared" si="4"/>
        <v>0</v>
      </c>
      <c r="D70" s="8"/>
    </row>
    <row r="71" spans="1:4" ht="15" x14ac:dyDescent="0.2">
      <c r="A71" s="14"/>
      <c r="B71" s="264"/>
      <c r="C71" s="263">
        <f t="shared" si="4"/>
        <v>0</v>
      </c>
      <c r="D71" s="8"/>
    </row>
    <row r="72" spans="1:4" ht="15.75" x14ac:dyDescent="0.2">
      <c r="A72" s="12" t="s">
        <v>15</v>
      </c>
      <c r="B72" s="261"/>
      <c r="C72" s="261">
        <f>SUM(C66:C71)</f>
        <v>0</v>
      </c>
      <c r="D72" s="8"/>
    </row>
    <row r="73" spans="1:4" x14ac:dyDescent="0.2">
      <c r="A73" s="11"/>
      <c r="B73" s="267"/>
      <c r="C73" s="267"/>
      <c r="D73" s="8"/>
    </row>
    <row r="74" spans="1:4" ht="15.75" x14ac:dyDescent="0.2">
      <c r="A74" s="12" t="s">
        <v>39</v>
      </c>
      <c r="B74" s="266" t="s">
        <v>1</v>
      </c>
      <c r="C74" s="266" t="s">
        <v>2</v>
      </c>
      <c r="D74" s="8"/>
    </row>
    <row r="75" spans="1:4" ht="15" x14ac:dyDescent="0.2">
      <c r="A75" s="13" t="s">
        <v>40</v>
      </c>
      <c r="B75" s="264"/>
      <c r="C75" s="263">
        <f t="shared" ref="C75:C80" si="5">B75*12</f>
        <v>0</v>
      </c>
      <c r="D75" s="8"/>
    </row>
    <row r="76" spans="1:4" ht="15" x14ac:dyDescent="0.2">
      <c r="A76" s="13" t="s">
        <v>41</v>
      </c>
      <c r="B76" s="264"/>
      <c r="C76" s="263">
        <f t="shared" si="5"/>
        <v>0</v>
      </c>
      <c r="D76" s="8"/>
    </row>
    <row r="77" spans="1:4" ht="15" x14ac:dyDescent="0.2">
      <c r="A77" s="13" t="s">
        <v>42</v>
      </c>
      <c r="B77" s="264"/>
      <c r="C77" s="263">
        <f t="shared" si="5"/>
        <v>0</v>
      </c>
      <c r="D77" s="8"/>
    </row>
    <row r="78" spans="1:4" ht="15" x14ac:dyDescent="0.2">
      <c r="A78" s="13" t="s">
        <v>43</v>
      </c>
      <c r="B78" s="264"/>
      <c r="C78" s="263">
        <f t="shared" si="5"/>
        <v>0</v>
      </c>
      <c r="D78" s="8"/>
    </row>
    <row r="79" spans="1:4" ht="15" x14ac:dyDescent="0.2">
      <c r="A79" s="13" t="s">
        <v>14</v>
      </c>
      <c r="B79" s="264"/>
      <c r="C79" s="263">
        <f t="shared" si="5"/>
        <v>0</v>
      </c>
      <c r="D79" s="8"/>
    </row>
    <row r="80" spans="1:4" ht="15" x14ac:dyDescent="0.2">
      <c r="A80" s="14"/>
      <c r="B80" s="264"/>
      <c r="C80" s="263">
        <f t="shared" si="5"/>
        <v>0</v>
      </c>
      <c r="D80" s="8"/>
    </row>
    <row r="81" spans="1:4" ht="15.75" x14ac:dyDescent="0.2">
      <c r="A81" s="12" t="s">
        <v>15</v>
      </c>
      <c r="B81" s="261"/>
      <c r="C81" s="261">
        <f>SUM(C75:C80)</f>
        <v>0</v>
      </c>
      <c r="D81" s="8"/>
    </row>
    <row r="82" spans="1:4" x14ac:dyDescent="0.2">
      <c r="A82" s="11"/>
      <c r="B82" s="267"/>
      <c r="C82" s="267"/>
      <c r="D82" s="8"/>
    </row>
    <row r="83" spans="1:4" x14ac:dyDescent="0.2">
      <c r="A83" s="11"/>
      <c r="B83" s="267"/>
      <c r="C83" s="267"/>
      <c r="D83" s="8"/>
    </row>
    <row r="84" spans="1:4" ht="15.75" x14ac:dyDescent="0.2">
      <c r="A84" s="12" t="s">
        <v>44</v>
      </c>
      <c r="B84" s="266" t="s">
        <v>1</v>
      </c>
      <c r="C84" s="266" t="s">
        <v>2</v>
      </c>
      <c r="D84" s="8"/>
    </row>
    <row r="85" spans="1:4" ht="15.75" x14ac:dyDescent="0.2">
      <c r="A85" s="16" t="s">
        <v>45</v>
      </c>
      <c r="B85" s="264"/>
      <c r="C85" s="263">
        <f t="shared" ref="C85:C101" si="6">B85*12</f>
        <v>0</v>
      </c>
      <c r="D85" s="8"/>
    </row>
    <row r="86" spans="1:4" ht="15.75" x14ac:dyDescent="0.2">
      <c r="A86" s="16" t="s">
        <v>46</v>
      </c>
      <c r="B86" s="264"/>
      <c r="C86" s="263">
        <f t="shared" si="6"/>
        <v>0</v>
      </c>
      <c r="D86" s="8"/>
    </row>
    <row r="87" spans="1:4" ht="15.75" x14ac:dyDescent="0.2">
      <c r="A87" s="16" t="s">
        <v>47</v>
      </c>
      <c r="B87" s="264"/>
      <c r="C87" s="263">
        <f t="shared" si="6"/>
        <v>0</v>
      </c>
      <c r="D87" s="8"/>
    </row>
    <row r="88" spans="1:4" ht="15.75" x14ac:dyDescent="0.2">
      <c r="A88" s="16" t="s">
        <v>37</v>
      </c>
      <c r="B88" s="264"/>
      <c r="C88" s="263">
        <f t="shared" si="6"/>
        <v>0</v>
      </c>
      <c r="D88" s="8"/>
    </row>
    <row r="89" spans="1:4" ht="15.75" x14ac:dyDescent="0.2">
      <c r="A89" s="16" t="s">
        <v>48</v>
      </c>
      <c r="B89" s="264"/>
      <c r="C89" s="263">
        <f t="shared" si="6"/>
        <v>0</v>
      </c>
      <c r="D89" s="8"/>
    </row>
    <row r="90" spans="1:4" ht="15.75" x14ac:dyDescent="0.2">
      <c r="A90" s="16" t="s">
        <v>49</v>
      </c>
      <c r="B90" s="264"/>
      <c r="C90" s="263">
        <f t="shared" si="6"/>
        <v>0</v>
      </c>
      <c r="D90" s="8"/>
    </row>
    <row r="91" spans="1:4" ht="15.75" x14ac:dyDescent="0.2">
      <c r="A91" s="16" t="s">
        <v>50</v>
      </c>
      <c r="B91" s="264"/>
      <c r="C91" s="263">
        <f t="shared" si="6"/>
        <v>0</v>
      </c>
      <c r="D91" s="8"/>
    </row>
    <row r="92" spans="1:4" ht="15.75" x14ac:dyDescent="0.2">
      <c r="A92" s="16" t="s">
        <v>51</v>
      </c>
      <c r="B92" s="264"/>
      <c r="C92" s="263">
        <f t="shared" si="6"/>
        <v>0</v>
      </c>
      <c r="D92" s="8"/>
    </row>
    <row r="93" spans="1:4" ht="15.75" x14ac:dyDescent="0.2">
      <c r="A93" s="16" t="s">
        <v>52</v>
      </c>
      <c r="B93" s="264"/>
      <c r="C93" s="263">
        <f t="shared" si="6"/>
        <v>0</v>
      </c>
      <c r="D93" s="8"/>
    </row>
    <row r="94" spans="1:4" ht="15.75" x14ac:dyDescent="0.2">
      <c r="A94" s="16" t="s">
        <v>53</v>
      </c>
      <c r="B94" s="264"/>
      <c r="C94" s="263">
        <f t="shared" si="6"/>
        <v>0</v>
      </c>
      <c r="D94" s="8"/>
    </row>
    <row r="95" spans="1:4" ht="15.75" x14ac:dyDescent="0.2">
      <c r="A95" s="16" t="s">
        <v>54</v>
      </c>
      <c r="B95" s="264"/>
      <c r="C95" s="263">
        <f t="shared" si="6"/>
        <v>0</v>
      </c>
      <c r="D95" s="8"/>
    </row>
    <row r="96" spans="1:4" ht="15.75" x14ac:dyDescent="0.2">
      <c r="A96" s="16" t="s">
        <v>55</v>
      </c>
      <c r="B96" s="264"/>
      <c r="C96" s="263">
        <f t="shared" si="6"/>
        <v>0</v>
      </c>
      <c r="D96" s="8"/>
    </row>
    <row r="97" spans="1:4" ht="15.75" x14ac:dyDescent="0.2">
      <c r="A97" s="16" t="s">
        <v>56</v>
      </c>
      <c r="B97" s="264"/>
      <c r="C97" s="263">
        <f t="shared" si="6"/>
        <v>0</v>
      </c>
      <c r="D97" s="8"/>
    </row>
    <row r="98" spans="1:4" ht="15.75" x14ac:dyDescent="0.2">
      <c r="A98" s="16" t="s">
        <v>57</v>
      </c>
      <c r="B98" s="264"/>
      <c r="C98" s="263">
        <f t="shared" si="6"/>
        <v>0</v>
      </c>
      <c r="D98" s="8"/>
    </row>
    <row r="99" spans="1:4" ht="15.75" x14ac:dyDescent="0.2">
      <c r="A99" s="16" t="s">
        <v>14</v>
      </c>
      <c r="B99" s="264"/>
      <c r="C99" s="263">
        <f t="shared" si="6"/>
        <v>0</v>
      </c>
      <c r="D99" s="8"/>
    </row>
    <row r="100" spans="1:4" ht="15" x14ac:dyDescent="0.2">
      <c r="A100" s="14"/>
      <c r="B100" s="264"/>
      <c r="C100" s="263">
        <f t="shared" si="6"/>
        <v>0</v>
      </c>
      <c r="D100" s="8"/>
    </row>
    <row r="101" spans="1:4" ht="15" x14ac:dyDescent="0.2">
      <c r="A101" s="14"/>
      <c r="B101" s="264"/>
      <c r="C101" s="263">
        <f t="shared" si="6"/>
        <v>0</v>
      </c>
      <c r="D101" s="8"/>
    </row>
    <row r="102" spans="1:4" ht="15.75" x14ac:dyDescent="0.2">
      <c r="A102" s="12" t="s">
        <v>15</v>
      </c>
      <c r="B102" s="261"/>
      <c r="C102" s="261">
        <f>SUM(C85:C101)</f>
        <v>0</v>
      </c>
      <c r="D102" s="8"/>
    </row>
    <row r="103" spans="1:4" x14ac:dyDescent="0.2">
      <c r="A103" s="11"/>
      <c r="B103" s="267"/>
      <c r="C103" s="267"/>
      <c r="D103" s="8"/>
    </row>
    <row r="104" spans="1:4" ht="15.75" x14ac:dyDescent="0.2">
      <c r="A104" s="12" t="s">
        <v>58</v>
      </c>
      <c r="B104" s="266" t="s">
        <v>1</v>
      </c>
      <c r="C104" s="266" t="s">
        <v>2</v>
      </c>
      <c r="D104" s="8"/>
    </row>
    <row r="105" spans="1:4" ht="15" x14ac:dyDescent="0.2">
      <c r="A105" s="13" t="s">
        <v>59</v>
      </c>
      <c r="B105" s="264"/>
      <c r="C105" s="263">
        <f t="shared" ref="C105:C110" si="7">B105*12</f>
        <v>0</v>
      </c>
      <c r="D105" s="8"/>
    </row>
    <row r="106" spans="1:4" ht="15" x14ac:dyDescent="0.2">
      <c r="A106" s="13" t="s">
        <v>60</v>
      </c>
      <c r="B106" s="264"/>
      <c r="C106" s="263">
        <f t="shared" si="7"/>
        <v>0</v>
      </c>
      <c r="D106" s="8"/>
    </row>
    <row r="107" spans="1:4" ht="15" x14ac:dyDescent="0.2">
      <c r="A107" s="13" t="s">
        <v>61</v>
      </c>
      <c r="B107" s="264"/>
      <c r="C107" s="263">
        <f t="shared" si="7"/>
        <v>0</v>
      </c>
      <c r="D107" s="8"/>
    </row>
    <row r="108" spans="1:4" ht="15" x14ac:dyDescent="0.2">
      <c r="A108" s="13" t="s">
        <v>62</v>
      </c>
      <c r="B108" s="264"/>
      <c r="C108" s="263">
        <f t="shared" si="7"/>
        <v>0</v>
      </c>
      <c r="D108" s="8"/>
    </row>
    <row r="109" spans="1:4" ht="15" x14ac:dyDescent="0.2">
      <c r="A109" s="13" t="s">
        <v>14</v>
      </c>
      <c r="B109" s="264"/>
      <c r="C109" s="263">
        <f t="shared" si="7"/>
        <v>0</v>
      </c>
      <c r="D109" s="8"/>
    </row>
    <row r="110" spans="1:4" ht="15" x14ac:dyDescent="0.2">
      <c r="A110" s="14"/>
      <c r="B110" s="264"/>
      <c r="C110" s="263">
        <f t="shared" si="7"/>
        <v>0</v>
      </c>
      <c r="D110" s="8"/>
    </row>
    <row r="111" spans="1:4" ht="15.75" x14ac:dyDescent="0.2">
      <c r="A111" s="12" t="s">
        <v>15</v>
      </c>
      <c r="B111" s="261"/>
      <c r="C111" s="261">
        <f>SUM(C105:C110)</f>
        <v>0</v>
      </c>
      <c r="D111" s="8"/>
    </row>
    <row r="112" spans="1:4" x14ac:dyDescent="0.2">
      <c r="A112" s="11"/>
      <c r="B112" s="11"/>
      <c r="C112" s="11"/>
      <c r="D112" s="8"/>
    </row>
    <row r="113" spans="1:4" ht="27" customHeight="1" x14ac:dyDescent="0.2">
      <c r="A113" s="295" t="s">
        <v>71</v>
      </c>
      <c r="B113" s="296"/>
      <c r="C113" s="297"/>
      <c r="D113" s="8"/>
    </row>
    <row r="114" spans="1:4" ht="15.75" x14ac:dyDescent="0.2">
      <c r="A114" s="16" t="s">
        <v>63</v>
      </c>
      <c r="B114" s="11"/>
      <c r="C114" s="16" t="s">
        <v>70</v>
      </c>
      <c r="D114" s="8"/>
    </row>
    <row r="115" spans="1:4" ht="15" x14ac:dyDescent="0.2">
      <c r="A115" s="13" t="s">
        <v>64</v>
      </c>
      <c r="B115" s="11"/>
      <c r="C115" s="261">
        <f>C19</f>
        <v>0</v>
      </c>
      <c r="D115" s="8"/>
    </row>
    <row r="116" spans="1:4" ht="15" x14ac:dyDescent="0.2">
      <c r="A116" s="13" t="s">
        <v>65</v>
      </c>
      <c r="B116" s="11"/>
      <c r="C116" s="261">
        <f>C27</f>
        <v>0</v>
      </c>
      <c r="D116" s="8"/>
    </row>
    <row r="117" spans="1:4" ht="15" x14ac:dyDescent="0.2">
      <c r="A117" s="13" t="s">
        <v>22</v>
      </c>
      <c r="B117" s="11"/>
      <c r="C117" s="261">
        <f>C36</f>
        <v>0</v>
      </c>
      <c r="D117" s="8"/>
    </row>
    <row r="118" spans="1:4" ht="15" x14ac:dyDescent="0.2">
      <c r="A118" s="13" t="s">
        <v>24</v>
      </c>
      <c r="B118" s="11"/>
      <c r="C118" s="261">
        <f>C44</f>
        <v>0</v>
      </c>
      <c r="D118" s="8"/>
    </row>
    <row r="119" spans="1:4" ht="15" x14ac:dyDescent="0.2">
      <c r="A119" s="13" t="s">
        <v>27</v>
      </c>
      <c r="B119" s="11"/>
      <c r="C119" s="261">
        <f>C54</f>
        <v>0</v>
      </c>
      <c r="D119" s="8"/>
    </row>
    <row r="120" spans="1:4" ht="15" x14ac:dyDescent="0.2">
      <c r="A120" s="13" t="s">
        <v>33</v>
      </c>
      <c r="B120" s="11"/>
      <c r="C120" s="261">
        <f>C63</f>
        <v>0</v>
      </c>
      <c r="D120" s="8"/>
    </row>
    <row r="121" spans="1:4" ht="15" x14ac:dyDescent="0.2">
      <c r="A121" s="13" t="s">
        <v>66</v>
      </c>
      <c r="B121" s="11"/>
      <c r="C121" s="261">
        <f>C72</f>
        <v>0</v>
      </c>
      <c r="D121" s="8"/>
    </row>
    <row r="122" spans="1:4" ht="15" x14ac:dyDescent="0.2">
      <c r="A122" s="13" t="s">
        <v>67</v>
      </c>
      <c r="B122" s="11"/>
      <c r="C122" s="261">
        <f>C81</f>
        <v>0</v>
      </c>
      <c r="D122" s="8"/>
    </row>
    <row r="123" spans="1:4" ht="15" x14ac:dyDescent="0.2">
      <c r="A123" s="13" t="s">
        <v>68</v>
      </c>
      <c r="B123" s="11"/>
      <c r="C123" s="261">
        <f>C102</f>
        <v>0</v>
      </c>
      <c r="D123" s="8"/>
    </row>
    <row r="124" spans="1:4" ht="15" x14ac:dyDescent="0.2">
      <c r="A124" s="13" t="s">
        <v>58</v>
      </c>
      <c r="B124" s="11"/>
      <c r="C124" s="261">
        <f>C111</f>
        <v>0</v>
      </c>
      <c r="D124" s="8"/>
    </row>
    <row r="125" spans="1:4" ht="31.5" x14ac:dyDescent="0.2">
      <c r="A125" s="16" t="s">
        <v>69</v>
      </c>
      <c r="B125" s="11"/>
      <c r="C125" s="261">
        <f>SUM(C115:C124)</f>
        <v>0</v>
      </c>
      <c r="D125" s="8"/>
    </row>
  </sheetData>
  <mergeCells count="2">
    <mergeCell ref="A3:C3"/>
    <mergeCell ref="A113:C113"/>
  </mergeCells>
  <phoneticPr fontId="15" type="noConversion"/>
  <printOptions horizontalCentered="1"/>
  <pageMargins left="0.75" right="0.75" top="1" bottom="1" header="0.5" footer="0.5"/>
  <pageSetup fitToHeight="4" orientation="portrait" horizontalDpi="1200" r:id="rId1"/>
  <headerFooter alignWithMargins="0"/>
  <rowBreaks count="3" manualBreakCount="3">
    <brk id="11" max="16383" man="1"/>
    <brk id="48" max="16383" man="1"/>
    <brk id="7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3"/>
  <sheetViews>
    <sheetView topLeftCell="A84" workbookViewId="0">
      <selection activeCell="D100" sqref="D100"/>
    </sheetView>
  </sheetViews>
  <sheetFormatPr defaultRowHeight="12.75" x14ac:dyDescent="0.2"/>
  <cols>
    <col min="1" max="1" width="30" customWidth="1"/>
    <col min="2" max="2" width="22.85546875" customWidth="1"/>
    <col min="3" max="3" width="20" customWidth="1"/>
  </cols>
  <sheetData>
    <row r="1" spans="1:3" ht="15" x14ac:dyDescent="0.2">
      <c r="A1" s="15"/>
      <c r="B1" s="15"/>
      <c r="C1" s="15"/>
    </row>
    <row r="2" spans="1:3" ht="23.25" x14ac:dyDescent="0.35">
      <c r="A2" s="298" t="s">
        <v>83</v>
      </c>
      <c r="B2" s="299"/>
      <c r="C2" s="299"/>
    </row>
    <row r="4" spans="1:3" ht="15.75" x14ac:dyDescent="0.2">
      <c r="A4" s="12" t="s">
        <v>72</v>
      </c>
      <c r="B4" s="12" t="s">
        <v>1</v>
      </c>
      <c r="C4" s="12" t="s">
        <v>2</v>
      </c>
    </row>
    <row r="5" spans="1:3" ht="15" x14ac:dyDescent="0.2">
      <c r="A5" s="13" t="s">
        <v>73</v>
      </c>
      <c r="B5" s="264"/>
      <c r="C5" s="261">
        <f>B5*12</f>
        <v>0</v>
      </c>
    </row>
    <row r="6" spans="1:3" ht="15" x14ac:dyDescent="0.2">
      <c r="A6" s="13" t="s">
        <v>74</v>
      </c>
      <c r="B6" s="264"/>
      <c r="C6" s="261">
        <f t="shared" ref="C6:C16" si="0">B6*12</f>
        <v>0</v>
      </c>
    </row>
    <row r="7" spans="1:3" ht="15" x14ac:dyDescent="0.2">
      <c r="A7" s="13" t="s">
        <v>75</v>
      </c>
      <c r="B7" s="264"/>
      <c r="C7" s="261">
        <f t="shared" si="0"/>
        <v>0</v>
      </c>
    </row>
    <row r="8" spans="1:3" ht="15" x14ac:dyDescent="0.2">
      <c r="A8" s="13" t="s">
        <v>76</v>
      </c>
      <c r="B8" s="264"/>
      <c r="C8" s="261">
        <f t="shared" si="0"/>
        <v>0</v>
      </c>
    </row>
    <row r="9" spans="1:3" ht="15" x14ac:dyDescent="0.2">
      <c r="A9" s="13" t="s">
        <v>77</v>
      </c>
      <c r="B9" s="264"/>
      <c r="C9" s="261">
        <f t="shared" si="0"/>
        <v>0</v>
      </c>
    </row>
    <row r="10" spans="1:3" ht="15" x14ac:dyDescent="0.2">
      <c r="A10" s="13" t="s">
        <v>78</v>
      </c>
      <c r="B10" s="264"/>
      <c r="C10" s="261">
        <f t="shared" si="0"/>
        <v>0</v>
      </c>
    </row>
    <row r="11" spans="1:3" ht="15" x14ac:dyDescent="0.2">
      <c r="A11" s="13" t="s">
        <v>79</v>
      </c>
      <c r="B11" s="264"/>
      <c r="C11" s="261">
        <f t="shared" si="0"/>
        <v>0</v>
      </c>
    </row>
    <row r="12" spans="1:3" ht="15" x14ac:dyDescent="0.2">
      <c r="A12" s="13" t="s">
        <v>80</v>
      </c>
      <c r="B12" s="264"/>
      <c r="C12" s="261">
        <f t="shared" si="0"/>
        <v>0</v>
      </c>
    </row>
    <row r="13" spans="1:3" ht="15" x14ac:dyDescent="0.2">
      <c r="A13" s="13" t="s">
        <v>81</v>
      </c>
      <c r="B13" s="264"/>
      <c r="C13" s="261">
        <f t="shared" si="0"/>
        <v>0</v>
      </c>
    </row>
    <row r="14" spans="1:3" ht="15" x14ac:dyDescent="0.2">
      <c r="A14" s="13" t="s">
        <v>82</v>
      </c>
      <c r="B14" s="264"/>
      <c r="C14" s="261">
        <f t="shared" si="0"/>
        <v>0</v>
      </c>
    </row>
    <row r="15" spans="1:3" ht="15" x14ac:dyDescent="0.2">
      <c r="A15" s="13" t="s">
        <v>14</v>
      </c>
      <c r="B15" s="264"/>
      <c r="C15" s="261">
        <f t="shared" si="0"/>
        <v>0</v>
      </c>
    </row>
    <row r="16" spans="1:3" ht="15" x14ac:dyDescent="0.2">
      <c r="A16" s="14"/>
      <c r="B16" s="264"/>
      <c r="C16" s="261">
        <f t="shared" si="0"/>
        <v>0</v>
      </c>
    </row>
    <row r="17" spans="1:3" ht="15.75" x14ac:dyDescent="0.2">
      <c r="A17" s="12" t="s">
        <v>15</v>
      </c>
      <c r="B17" s="261"/>
      <c r="C17" s="261">
        <f>SUM(C5:C16)</f>
        <v>0</v>
      </c>
    </row>
    <row r="18" spans="1:3" ht="15" x14ac:dyDescent="0.2">
      <c r="A18" s="15"/>
      <c r="B18" s="265"/>
      <c r="C18" s="265"/>
    </row>
    <row r="19" spans="1:3" ht="15" x14ac:dyDescent="0.2">
      <c r="A19" s="15"/>
      <c r="B19" s="265"/>
      <c r="C19" s="265"/>
    </row>
    <row r="20" spans="1:3" ht="15.75" x14ac:dyDescent="0.2">
      <c r="A20" s="16" t="s">
        <v>84</v>
      </c>
      <c r="B20" s="266" t="s">
        <v>1</v>
      </c>
      <c r="C20" s="266" t="s">
        <v>2</v>
      </c>
    </row>
    <row r="21" spans="1:3" ht="15" x14ac:dyDescent="0.2">
      <c r="A21" s="13" t="s">
        <v>85</v>
      </c>
      <c r="B21" s="264"/>
      <c r="C21" s="261">
        <f t="shared" ref="C21:C32" si="1">B21*12</f>
        <v>0</v>
      </c>
    </row>
    <row r="22" spans="1:3" ht="15" x14ac:dyDescent="0.2">
      <c r="A22" s="13" t="s">
        <v>86</v>
      </c>
      <c r="B22" s="264"/>
      <c r="C22" s="261">
        <f t="shared" si="1"/>
        <v>0</v>
      </c>
    </row>
    <row r="23" spans="1:3" ht="15" x14ac:dyDescent="0.2">
      <c r="A23" s="13" t="s">
        <v>87</v>
      </c>
      <c r="B23" s="264"/>
      <c r="C23" s="261">
        <f t="shared" si="1"/>
        <v>0</v>
      </c>
    </row>
    <row r="24" spans="1:3" ht="15" x14ac:dyDescent="0.2">
      <c r="A24" s="13" t="s">
        <v>88</v>
      </c>
      <c r="B24" s="264"/>
      <c r="C24" s="261">
        <f t="shared" si="1"/>
        <v>0</v>
      </c>
    </row>
    <row r="25" spans="1:3" ht="15" x14ac:dyDescent="0.2">
      <c r="A25" s="13" t="s">
        <v>89</v>
      </c>
      <c r="B25" s="264"/>
      <c r="C25" s="261">
        <f t="shared" si="1"/>
        <v>0</v>
      </c>
    </row>
    <row r="26" spans="1:3" ht="15" x14ac:dyDescent="0.2">
      <c r="A26" s="13" t="s">
        <v>90</v>
      </c>
      <c r="B26" s="264"/>
      <c r="C26" s="261">
        <f t="shared" si="1"/>
        <v>0</v>
      </c>
    </row>
    <row r="27" spans="1:3" ht="15" x14ac:dyDescent="0.2">
      <c r="A27" s="13" t="s">
        <v>91</v>
      </c>
      <c r="B27" s="264"/>
      <c r="C27" s="261">
        <f t="shared" si="1"/>
        <v>0</v>
      </c>
    </row>
    <row r="28" spans="1:3" ht="15" x14ac:dyDescent="0.2">
      <c r="A28" s="13" t="s">
        <v>14</v>
      </c>
      <c r="B28" s="264"/>
      <c r="C28" s="261">
        <f t="shared" si="1"/>
        <v>0</v>
      </c>
    </row>
    <row r="29" spans="1:3" ht="15" x14ac:dyDescent="0.2">
      <c r="A29" s="14"/>
      <c r="B29" s="264"/>
      <c r="C29" s="261">
        <f t="shared" si="1"/>
        <v>0</v>
      </c>
    </row>
    <row r="30" spans="1:3" ht="15" x14ac:dyDescent="0.2">
      <c r="A30" s="14"/>
      <c r="B30" s="264"/>
      <c r="C30" s="261">
        <f t="shared" si="1"/>
        <v>0</v>
      </c>
    </row>
    <row r="31" spans="1:3" ht="15" x14ac:dyDescent="0.2">
      <c r="A31" s="14"/>
      <c r="B31" s="264"/>
      <c r="C31" s="261">
        <f t="shared" si="1"/>
        <v>0</v>
      </c>
    </row>
    <row r="32" spans="1:3" ht="15" x14ac:dyDescent="0.2">
      <c r="A32" s="14"/>
      <c r="B32" s="264"/>
      <c r="C32" s="261">
        <f t="shared" si="1"/>
        <v>0</v>
      </c>
    </row>
    <row r="33" spans="1:3" ht="15.75" x14ac:dyDescent="0.2">
      <c r="A33" s="12" t="s">
        <v>15</v>
      </c>
      <c r="B33" s="261"/>
      <c r="C33" s="261">
        <f>SUM(C21:C32)</f>
        <v>0</v>
      </c>
    </row>
    <row r="34" spans="1:3" ht="15" x14ac:dyDescent="0.2">
      <c r="A34" s="15"/>
      <c r="B34" s="265"/>
      <c r="C34" s="265"/>
    </row>
    <row r="35" spans="1:3" ht="15.75" x14ac:dyDescent="0.2">
      <c r="A35" s="12" t="s">
        <v>92</v>
      </c>
      <c r="B35" s="266" t="s">
        <v>1</v>
      </c>
      <c r="C35" s="266" t="s">
        <v>2</v>
      </c>
    </row>
    <row r="36" spans="1:3" ht="15" x14ac:dyDescent="0.2">
      <c r="A36" s="13" t="s">
        <v>93</v>
      </c>
      <c r="B36" s="264"/>
      <c r="C36" s="261">
        <f>B36*12</f>
        <v>0</v>
      </c>
    </row>
    <row r="37" spans="1:3" ht="15" x14ac:dyDescent="0.2">
      <c r="A37" s="13" t="s">
        <v>94</v>
      </c>
      <c r="B37" s="264"/>
      <c r="C37" s="261">
        <f>B37*12</f>
        <v>0</v>
      </c>
    </row>
    <row r="38" spans="1:3" ht="15" x14ac:dyDescent="0.2">
      <c r="A38" s="13" t="s">
        <v>14</v>
      </c>
      <c r="B38" s="264"/>
      <c r="C38" s="261">
        <f>B38*12</f>
        <v>0</v>
      </c>
    </row>
    <row r="39" spans="1:3" ht="15" x14ac:dyDescent="0.2">
      <c r="A39" s="14"/>
      <c r="B39" s="264"/>
      <c r="C39" s="261">
        <f>B39*12</f>
        <v>0</v>
      </c>
    </row>
    <row r="40" spans="1:3" ht="15.75" x14ac:dyDescent="0.2">
      <c r="A40" s="12" t="s">
        <v>15</v>
      </c>
      <c r="B40" s="261"/>
      <c r="C40" s="261">
        <f>SUM(C36:C39)</f>
        <v>0</v>
      </c>
    </row>
    <row r="41" spans="1:3" ht="15" x14ac:dyDescent="0.2">
      <c r="A41" s="15"/>
      <c r="B41" s="265"/>
      <c r="C41" s="265"/>
    </row>
    <row r="42" spans="1:3" ht="15" x14ac:dyDescent="0.2">
      <c r="A42" s="15"/>
      <c r="B42" s="265"/>
      <c r="C42" s="265"/>
    </row>
    <row r="43" spans="1:3" ht="15.75" x14ac:dyDescent="0.2">
      <c r="A43" s="12" t="s">
        <v>95</v>
      </c>
      <c r="B43" s="266" t="s">
        <v>1</v>
      </c>
      <c r="C43" s="266" t="s">
        <v>2</v>
      </c>
    </row>
    <row r="44" spans="1:3" ht="15" x14ac:dyDescent="0.2">
      <c r="A44" s="13" t="s">
        <v>62</v>
      </c>
      <c r="B44" s="264"/>
      <c r="C44" s="261">
        <f>B44*12</f>
        <v>0</v>
      </c>
    </row>
    <row r="45" spans="1:3" ht="15" x14ac:dyDescent="0.2">
      <c r="A45" s="13" t="s">
        <v>96</v>
      </c>
      <c r="B45" s="264"/>
      <c r="C45" s="261">
        <f>B45*12</f>
        <v>0</v>
      </c>
    </row>
    <row r="46" spans="1:3" ht="15" x14ac:dyDescent="0.2">
      <c r="A46" s="13" t="s">
        <v>14</v>
      </c>
      <c r="B46" s="264"/>
      <c r="C46" s="261">
        <f>B46*12</f>
        <v>0</v>
      </c>
    </row>
    <row r="47" spans="1:3" ht="15" x14ac:dyDescent="0.2">
      <c r="A47" s="14"/>
      <c r="B47" s="264"/>
      <c r="C47" s="261">
        <f>B47*12</f>
        <v>0</v>
      </c>
    </row>
    <row r="48" spans="1:3" ht="15.75" x14ac:dyDescent="0.2">
      <c r="A48" s="12" t="s">
        <v>15</v>
      </c>
      <c r="B48" s="261"/>
      <c r="C48" s="261">
        <f>SUM(C44:C47)</f>
        <v>0</v>
      </c>
    </row>
    <row r="49" spans="1:3" ht="15" x14ac:dyDescent="0.2">
      <c r="A49" s="15"/>
      <c r="B49" s="265"/>
      <c r="C49" s="265"/>
    </row>
    <row r="50" spans="1:3" ht="15" x14ac:dyDescent="0.2">
      <c r="A50" s="15"/>
      <c r="B50" s="265"/>
      <c r="C50" s="265"/>
    </row>
    <row r="51" spans="1:3" ht="15.75" x14ac:dyDescent="0.2">
      <c r="A51" s="12" t="s">
        <v>97</v>
      </c>
      <c r="B51" s="266" t="s">
        <v>1</v>
      </c>
      <c r="C51" s="266" t="s">
        <v>2</v>
      </c>
    </row>
    <row r="52" spans="1:3" ht="15" x14ac:dyDescent="0.2">
      <c r="A52" s="13" t="s">
        <v>98</v>
      </c>
      <c r="B52" s="264"/>
      <c r="C52" s="261">
        <f>B52*12</f>
        <v>0</v>
      </c>
    </row>
    <row r="53" spans="1:3" ht="15" x14ac:dyDescent="0.2">
      <c r="A53" s="13" t="s">
        <v>99</v>
      </c>
      <c r="B53" s="264"/>
      <c r="C53" s="261">
        <f>B53*12</f>
        <v>0</v>
      </c>
    </row>
    <row r="54" spans="1:3" ht="15" x14ac:dyDescent="0.2">
      <c r="A54" s="13" t="s">
        <v>14</v>
      </c>
      <c r="B54" s="264"/>
      <c r="C54" s="261">
        <f>B54*12</f>
        <v>0</v>
      </c>
    </row>
    <row r="55" spans="1:3" ht="15" x14ac:dyDescent="0.2">
      <c r="A55" s="14"/>
      <c r="B55" s="264"/>
      <c r="C55" s="261">
        <f>B55*12</f>
        <v>0</v>
      </c>
    </row>
    <row r="56" spans="1:3" ht="15.75" x14ac:dyDescent="0.2">
      <c r="A56" s="12" t="s">
        <v>15</v>
      </c>
      <c r="B56" s="261"/>
      <c r="C56" s="261">
        <f>SUM(C52:C55)</f>
        <v>0</v>
      </c>
    </row>
    <row r="57" spans="1:3" ht="15" x14ac:dyDescent="0.2">
      <c r="A57" s="15"/>
      <c r="B57" s="265"/>
      <c r="C57" s="265"/>
    </row>
    <row r="58" spans="1:3" ht="15" x14ac:dyDescent="0.2">
      <c r="A58" s="15"/>
      <c r="B58" s="265"/>
      <c r="C58" s="265"/>
    </row>
    <row r="59" spans="1:3" ht="15.75" x14ac:dyDescent="0.2">
      <c r="A59" s="12" t="s">
        <v>100</v>
      </c>
      <c r="B59" s="266" t="s">
        <v>1</v>
      </c>
      <c r="C59" s="266" t="s">
        <v>2</v>
      </c>
    </row>
    <row r="60" spans="1:3" ht="15" x14ac:dyDescent="0.2">
      <c r="A60" s="14"/>
      <c r="B60" s="264"/>
      <c r="C60" s="261">
        <f>B60*12</f>
        <v>0</v>
      </c>
    </row>
    <row r="61" spans="1:3" ht="15" x14ac:dyDescent="0.2">
      <c r="A61" s="14"/>
      <c r="B61" s="264"/>
      <c r="C61" s="261">
        <f>B61*12</f>
        <v>0</v>
      </c>
    </row>
    <row r="62" spans="1:3" ht="15" x14ac:dyDescent="0.2">
      <c r="A62" s="14"/>
      <c r="B62" s="264"/>
      <c r="C62" s="261">
        <f>B62*12</f>
        <v>0</v>
      </c>
    </row>
    <row r="63" spans="1:3" ht="15" x14ac:dyDescent="0.2">
      <c r="A63" s="14"/>
      <c r="B63" s="264"/>
      <c r="C63" s="261">
        <f>B63*12</f>
        <v>0</v>
      </c>
    </row>
    <row r="64" spans="1:3" ht="15.75" x14ac:dyDescent="0.2">
      <c r="A64" s="12" t="s">
        <v>15</v>
      </c>
      <c r="B64" s="261"/>
      <c r="C64" s="261">
        <f>SUM(C60:C63)</f>
        <v>0</v>
      </c>
    </row>
    <row r="65" spans="1:3" ht="15" x14ac:dyDescent="0.2">
      <c r="A65" s="15"/>
      <c r="B65" s="265"/>
      <c r="C65" s="265"/>
    </row>
    <row r="66" spans="1:3" ht="15.75" x14ac:dyDescent="0.2">
      <c r="A66" s="12" t="s">
        <v>101</v>
      </c>
      <c r="B66" s="266" t="s">
        <v>1</v>
      </c>
      <c r="C66" s="266" t="s">
        <v>2</v>
      </c>
    </row>
    <row r="67" spans="1:3" ht="15" x14ac:dyDescent="0.2">
      <c r="A67" s="13" t="s">
        <v>102</v>
      </c>
      <c r="B67" s="264"/>
      <c r="C67" s="261">
        <f t="shared" ref="C67:C72" si="2">B67*12</f>
        <v>0</v>
      </c>
    </row>
    <row r="68" spans="1:3" ht="15" x14ac:dyDescent="0.2">
      <c r="A68" s="13" t="s">
        <v>103</v>
      </c>
      <c r="B68" s="264"/>
      <c r="C68" s="261">
        <f t="shared" si="2"/>
        <v>0</v>
      </c>
    </row>
    <row r="69" spans="1:3" ht="15" x14ac:dyDescent="0.2">
      <c r="A69" s="13" t="s">
        <v>104</v>
      </c>
      <c r="B69" s="264"/>
      <c r="C69" s="261">
        <f t="shared" si="2"/>
        <v>0</v>
      </c>
    </row>
    <row r="70" spans="1:3" ht="15" x14ac:dyDescent="0.2">
      <c r="A70" s="13" t="s">
        <v>105</v>
      </c>
      <c r="B70" s="264"/>
      <c r="C70" s="261">
        <f t="shared" si="2"/>
        <v>0</v>
      </c>
    </row>
    <row r="71" spans="1:3" ht="15" x14ac:dyDescent="0.2">
      <c r="A71" s="13" t="s">
        <v>106</v>
      </c>
      <c r="B71" s="264"/>
      <c r="C71" s="261">
        <f t="shared" si="2"/>
        <v>0</v>
      </c>
    </row>
    <row r="72" spans="1:3" ht="15" x14ac:dyDescent="0.2">
      <c r="A72" s="13" t="s">
        <v>14</v>
      </c>
      <c r="B72" s="264"/>
      <c r="C72" s="261">
        <f t="shared" si="2"/>
        <v>0</v>
      </c>
    </row>
    <row r="73" spans="1:3" ht="15.75" x14ac:dyDescent="0.2">
      <c r="A73" s="12" t="s">
        <v>15</v>
      </c>
      <c r="B73" s="261"/>
      <c r="C73" s="261">
        <f>SUM(C67:C72)</f>
        <v>0</v>
      </c>
    </row>
    <row r="74" spans="1:3" ht="15" x14ac:dyDescent="0.2">
      <c r="A74" s="15"/>
      <c r="B74" s="265"/>
      <c r="C74" s="265"/>
    </row>
    <row r="75" spans="1:3" ht="15.75" x14ac:dyDescent="0.2">
      <c r="A75" s="12" t="s">
        <v>107</v>
      </c>
      <c r="B75" s="266" t="s">
        <v>1</v>
      </c>
      <c r="C75" s="266" t="s">
        <v>2</v>
      </c>
    </row>
    <row r="76" spans="1:3" ht="15" x14ac:dyDescent="0.2">
      <c r="A76" s="13" t="s">
        <v>108</v>
      </c>
      <c r="B76" s="264"/>
      <c r="C76" s="261">
        <f t="shared" ref="C76:C82" si="3">B76*12</f>
        <v>0</v>
      </c>
    </row>
    <row r="77" spans="1:3" ht="15" x14ac:dyDescent="0.2">
      <c r="A77" s="13" t="s">
        <v>109</v>
      </c>
      <c r="B77" s="264"/>
      <c r="C77" s="261">
        <f t="shared" si="3"/>
        <v>0</v>
      </c>
    </row>
    <row r="78" spans="1:3" ht="15" x14ac:dyDescent="0.2">
      <c r="A78" s="13" t="s">
        <v>110</v>
      </c>
      <c r="B78" s="264"/>
      <c r="C78" s="261">
        <f t="shared" si="3"/>
        <v>0</v>
      </c>
    </row>
    <row r="79" spans="1:3" ht="15" x14ac:dyDescent="0.2">
      <c r="A79" s="13" t="s">
        <v>111</v>
      </c>
      <c r="B79" s="264"/>
      <c r="C79" s="261">
        <f t="shared" si="3"/>
        <v>0</v>
      </c>
    </row>
    <row r="80" spans="1:3" ht="15" x14ac:dyDescent="0.2">
      <c r="A80" s="13" t="s">
        <v>112</v>
      </c>
      <c r="B80" s="264"/>
      <c r="C80" s="261">
        <f t="shared" si="3"/>
        <v>0</v>
      </c>
    </row>
    <row r="81" spans="1:3" ht="15" x14ac:dyDescent="0.2">
      <c r="A81" s="13" t="s">
        <v>14</v>
      </c>
      <c r="B81" s="264"/>
      <c r="C81" s="261">
        <f t="shared" si="3"/>
        <v>0</v>
      </c>
    </row>
    <row r="82" spans="1:3" ht="15" x14ac:dyDescent="0.2">
      <c r="A82" s="14"/>
      <c r="B82" s="264"/>
      <c r="C82" s="261">
        <f t="shared" si="3"/>
        <v>0</v>
      </c>
    </row>
    <row r="83" spans="1:3" ht="15.75" x14ac:dyDescent="0.2">
      <c r="A83" s="12" t="s">
        <v>15</v>
      </c>
      <c r="B83" s="261"/>
      <c r="C83" s="261">
        <f>SUM(C76:C82)</f>
        <v>0</v>
      </c>
    </row>
    <row r="84" spans="1:3" ht="15" x14ac:dyDescent="0.2">
      <c r="A84" s="15"/>
      <c r="B84" s="265"/>
      <c r="C84" s="265"/>
    </row>
    <row r="85" spans="1:3" ht="15.75" x14ac:dyDescent="0.2">
      <c r="A85" s="12" t="s">
        <v>113</v>
      </c>
      <c r="B85" s="266" t="s">
        <v>1</v>
      </c>
      <c r="C85" s="266" t="s">
        <v>2</v>
      </c>
    </row>
    <row r="86" spans="1:3" ht="15" x14ac:dyDescent="0.2">
      <c r="A86" s="13" t="s">
        <v>10</v>
      </c>
      <c r="B86" s="261"/>
      <c r="C86" s="261">
        <f t="shared" ref="C86:C91" si="4">B86*12</f>
        <v>0</v>
      </c>
    </row>
    <row r="87" spans="1:3" ht="15" x14ac:dyDescent="0.2">
      <c r="A87" s="13" t="s">
        <v>97</v>
      </c>
      <c r="B87" s="261"/>
      <c r="C87" s="261">
        <f t="shared" si="4"/>
        <v>0</v>
      </c>
    </row>
    <row r="88" spans="1:3" ht="15" x14ac:dyDescent="0.2">
      <c r="A88" s="13" t="s">
        <v>114</v>
      </c>
      <c r="B88" s="261"/>
      <c r="C88" s="261">
        <f t="shared" si="4"/>
        <v>0</v>
      </c>
    </row>
    <row r="89" spans="1:3" ht="15" x14ac:dyDescent="0.2">
      <c r="A89" s="13" t="s">
        <v>115</v>
      </c>
      <c r="B89" s="261"/>
      <c r="C89" s="261">
        <f t="shared" si="4"/>
        <v>0</v>
      </c>
    </row>
    <row r="90" spans="1:3" ht="15" x14ac:dyDescent="0.2">
      <c r="A90" s="13" t="s">
        <v>116</v>
      </c>
      <c r="B90" s="261"/>
      <c r="C90" s="261">
        <f t="shared" si="4"/>
        <v>0</v>
      </c>
    </row>
    <row r="91" spans="1:3" ht="15" x14ac:dyDescent="0.2">
      <c r="A91" s="13" t="s">
        <v>14</v>
      </c>
      <c r="B91" s="261"/>
      <c r="C91" s="261">
        <f t="shared" si="4"/>
        <v>0</v>
      </c>
    </row>
    <row r="92" spans="1:3" ht="15.75" x14ac:dyDescent="0.2">
      <c r="A92" s="12" t="s">
        <v>15</v>
      </c>
      <c r="B92" s="261"/>
      <c r="C92" s="261">
        <f>SUM(C86:C91)</f>
        <v>0</v>
      </c>
    </row>
    <row r="93" spans="1:3" ht="15" x14ac:dyDescent="0.2">
      <c r="A93" s="15"/>
      <c r="B93" s="265"/>
      <c r="C93" s="265"/>
    </row>
    <row r="94" spans="1:3" ht="15.75" x14ac:dyDescent="0.2">
      <c r="A94" s="12" t="s">
        <v>117</v>
      </c>
      <c r="B94" s="266" t="s">
        <v>1</v>
      </c>
      <c r="C94" s="266" t="s">
        <v>2</v>
      </c>
    </row>
    <row r="95" spans="1:3" ht="15" x14ac:dyDescent="0.2">
      <c r="A95" s="14"/>
      <c r="B95" s="264"/>
      <c r="C95" s="261">
        <f>B95*12</f>
        <v>0</v>
      </c>
    </row>
    <row r="96" spans="1:3" ht="15" x14ac:dyDescent="0.2">
      <c r="A96" s="14"/>
      <c r="B96" s="264"/>
      <c r="C96" s="261">
        <f>B96*12</f>
        <v>0</v>
      </c>
    </row>
    <row r="97" spans="1:3" ht="15.75" x14ac:dyDescent="0.2">
      <c r="A97" s="12" t="s">
        <v>15</v>
      </c>
      <c r="B97" s="261"/>
      <c r="C97" s="261">
        <f>SUM(C95:C96)</f>
        <v>0</v>
      </c>
    </row>
    <row r="98" spans="1:3" ht="15" x14ac:dyDescent="0.2">
      <c r="A98" s="15"/>
      <c r="B98" s="15"/>
      <c r="C98" s="15"/>
    </row>
    <row r="99" spans="1:3" ht="23.25" x14ac:dyDescent="0.35">
      <c r="A99" s="300" t="s">
        <v>121</v>
      </c>
      <c r="B99" s="301"/>
      <c r="C99" s="302"/>
    </row>
    <row r="100" spans="1:3" ht="31.5" x14ac:dyDescent="0.2">
      <c r="A100" s="12" t="s">
        <v>118</v>
      </c>
      <c r="B100" s="15"/>
      <c r="C100" s="12" t="s">
        <v>70</v>
      </c>
    </row>
    <row r="101" spans="1:3" ht="15" x14ac:dyDescent="0.2">
      <c r="A101" s="13" t="s">
        <v>72</v>
      </c>
      <c r="B101" s="270"/>
      <c r="C101" s="261">
        <f>C17</f>
        <v>0</v>
      </c>
    </row>
    <row r="102" spans="1:3" ht="15" x14ac:dyDescent="0.2">
      <c r="A102" s="13" t="s">
        <v>84</v>
      </c>
      <c r="B102" s="270"/>
      <c r="C102" s="261">
        <f>C33</f>
        <v>0</v>
      </c>
    </row>
    <row r="103" spans="1:3" ht="15" x14ac:dyDescent="0.2">
      <c r="A103" s="13" t="s">
        <v>92</v>
      </c>
      <c r="B103" s="270"/>
      <c r="C103" s="261">
        <f>C40</f>
        <v>0</v>
      </c>
    </row>
    <row r="104" spans="1:3" ht="15" x14ac:dyDescent="0.2">
      <c r="A104" s="13" t="s">
        <v>95</v>
      </c>
      <c r="B104" s="270"/>
      <c r="C104" s="261">
        <f>C48</f>
        <v>0</v>
      </c>
    </row>
    <row r="105" spans="1:3" ht="15" x14ac:dyDescent="0.2">
      <c r="A105" s="13" t="s">
        <v>97</v>
      </c>
      <c r="B105" s="270"/>
      <c r="C105" s="261">
        <f>C56</f>
        <v>0</v>
      </c>
    </row>
    <row r="106" spans="1:3" ht="15" x14ac:dyDescent="0.2">
      <c r="A106" s="13" t="s">
        <v>100</v>
      </c>
      <c r="B106" s="270"/>
      <c r="C106" s="261">
        <f>C64</f>
        <v>0</v>
      </c>
    </row>
    <row r="107" spans="1:3" ht="15" x14ac:dyDescent="0.2">
      <c r="A107" s="13" t="s">
        <v>101</v>
      </c>
      <c r="B107" s="270"/>
      <c r="C107" s="261">
        <f>C73</f>
        <v>0</v>
      </c>
    </row>
    <row r="108" spans="1:3" ht="15" x14ac:dyDescent="0.2">
      <c r="A108" s="13" t="s">
        <v>107</v>
      </c>
      <c r="B108" s="270"/>
      <c r="C108" s="261">
        <f>C83</f>
        <v>0</v>
      </c>
    </row>
    <row r="109" spans="1:3" ht="15" x14ac:dyDescent="0.2">
      <c r="A109" s="13" t="s">
        <v>113</v>
      </c>
      <c r="B109" s="270"/>
      <c r="C109" s="261">
        <f>C92</f>
        <v>0</v>
      </c>
    </row>
    <row r="110" spans="1:3" ht="15" x14ac:dyDescent="0.2">
      <c r="A110" s="13" t="s">
        <v>117</v>
      </c>
      <c r="B110" s="270"/>
      <c r="C110" s="261">
        <f>C97</f>
        <v>0</v>
      </c>
    </row>
    <row r="111" spans="1:3" ht="15" x14ac:dyDescent="0.2">
      <c r="A111" s="13" t="s">
        <v>119</v>
      </c>
      <c r="B111" s="270"/>
      <c r="C111" s="261"/>
    </row>
    <row r="112" spans="1:3" ht="15" x14ac:dyDescent="0.2">
      <c r="A112" s="14"/>
      <c r="B112" s="270"/>
      <c r="C112" s="261"/>
    </row>
    <row r="113" spans="1:3" ht="31.5" x14ac:dyDescent="0.2">
      <c r="A113" s="16" t="s">
        <v>120</v>
      </c>
      <c r="B113" s="265"/>
      <c r="C113" s="261">
        <f>SUM(C101:C112)</f>
        <v>0</v>
      </c>
    </row>
  </sheetData>
  <mergeCells count="2">
    <mergeCell ref="A2:C2"/>
    <mergeCell ref="A99:C99"/>
  </mergeCells>
  <phoneticPr fontId="15" type="noConversion"/>
  <printOptions horizontalCentered="1"/>
  <pageMargins left="0.75" right="0.75" top="1" bottom="1" header="0.5" footer="0.5"/>
  <pageSetup fitToHeight="4" orientation="portrait" horizontalDpi="1200" r:id="rId1"/>
  <headerFooter alignWithMargins="0"/>
  <rowBreaks count="7" manualBreakCount="7">
    <brk id="11" max="16383" man="1"/>
    <brk id="33" max="16383" man="1"/>
    <brk id="38" max="16383" man="1"/>
    <brk id="48" max="16383" man="1"/>
    <brk id="56" max="16383" man="1"/>
    <brk id="76" max="16383" man="1"/>
    <brk id="8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B6" workbookViewId="0">
      <selection activeCell="E6" sqref="E6"/>
    </sheetView>
  </sheetViews>
  <sheetFormatPr defaultRowHeight="12.75" x14ac:dyDescent="0.2"/>
  <cols>
    <col min="1" max="1" width="23" customWidth="1"/>
    <col min="2" max="2" width="24" customWidth="1"/>
    <col min="3" max="3" width="23" customWidth="1"/>
  </cols>
  <sheetData>
    <row r="1" spans="1:8" ht="15" x14ac:dyDescent="0.2">
      <c r="A1" s="19"/>
      <c r="B1" s="19"/>
      <c r="C1" s="19"/>
    </row>
    <row r="2" spans="1:8" ht="22.5" x14ac:dyDescent="0.3">
      <c r="A2" s="304" t="s">
        <v>133</v>
      </c>
      <c r="B2" s="279"/>
      <c r="C2" s="279"/>
      <c r="D2" s="279"/>
      <c r="E2" s="279"/>
      <c r="F2" s="279"/>
      <c r="G2" s="279"/>
      <c r="H2" s="280"/>
    </row>
    <row r="3" spans="1:8" ht="15" x14ac:dyDescent="0.2">
      <c r="A3" s="26"/>
      <c r="B3" s="22"/>
      <c r="C3" s="22"/>
      <c r="D3" s="9"/>
      <c r="E3" s="9"/>
      <c r="F3" s="9"/>
      <c r="G3" s="9"/>
      <c r="H3" s="27"/>
    </row>
    <row r="4" spans="1:8" ht="15" x14ac:dyDescent="0.2">
      <c r="A4" s="303" t="s">
        <v>122</v>
      </c>
      <c r="B4" s="303" t="s">
        <v>123</v>
      </c>
      <c r="C4" s="25" t="s">
        <v>124</v>
      </c>
      <c r="D4" s="25" t="s">
        <v>126</v>
      </c>
      <c r="E4" s="25" t="s">
        <v>128</v>
      </c>
      <c r="F4" s="25" t="s">
        <v>126</v>
      </c>
      <c r="G4" s="25" t="s">
        <v>128</v>
      </c>
      <c r="H4" s="25" t="s">
        <v>126</v>
      </c>
    </row>
    <row r="5" spans="1:8" ht="45" x14ac:dyDescent="0.2">
      <c r="A5" s="303"/>
      <c r="B5" s="303"/>
      <c r="C5" s="25" t="s">
        <v>125</v>
      </c>
      <c r="D5" s="25" t="s">
        <v>127</v>
      </c>
      <c r="E5" s="25" t="s">
        <v>129</v>
      </c>
      <c r="F5" s="25" t="s">
        <v>130</v>
      </c>
      <c r="G5" s="25" t="s">
        <v>131</v>
      </c>
      <c r="H5" s="25" t="s">
        <v>132</v>
      </c>
    </row>
    <row r="6" spans="1:8" ht="15" x14ac:dyDescent="0.2">
      <c r="A6" s="179"/>
      <c r="B6" s="179"/>
      <c r="C6" s="179"/>
      <c r="D6" s="257">
        <f t="shared" ref="D6:D11" si="0">B6+C6</f>
        <v>0</v>
      </c>
      <c r="E6" s="179"/>
      <c r="F6" s="257">
        <f t="shared" ref="F6:F11" si="1">E6*D6</f>
        <v>0</v>
      </c>
      <c r="G6" s="179"/>
      <c r="H6" s="257">
        <f t="shared" ref="H6:H11" si="2">G6*F6</f>
        <v>0</v>
      </c>
    </row>
    <row r="7" spans="1:8" ht="15" x14ac:dyDescent="0.2">
      <c r="A7" s="179"/>
      <c r="B7" s="179"/>
      <c r="C7" s="179"/>
      <c r="D7" s="257">
        <f t="shared" si="0"/>
        <v>0</v>
      </c>
      <c r="E7" s="179"/>
      <c r="F7" s="257">
        <f t="shared" si="1"/>
        <v>0</v>
      </c>
      <c r="G7" s="179"/>
      <c r="H7" s="257">
        <f t="shared" si="2"/>
        <v>0</v>
      </c>
    </row>
    <row r="8" spans="1:8" ht="15" x14ac:dyDescent="0.2">
      <c r="A8" s="179"/>
      <c r="B8" s="179"/>
      <c r="C8" s="179"/>
      <c r="D8" s="257">
        <f t="shared" si="0"/>
        <v>0</v>
      </c>
      <c r="E8" s="179"/>
      <c r="F8" s="257">
        <f t="shared" si="1"/>
        <v>0</v>
      </c>
      <c r="G8" s="179"/>
      <c r="H8" s="257">
        <f t="shared" si="2"/>
        <v>0</v>
      </c>
    </row>
    <row r="9" spans="1:8" ht="15" x14ac:dyDescent="0.2">
      <c r="A9" s="179"/>
      <c r="B9" s="179"/>
      <c r="C9" s="179"/>
      <c r="D9" s="257">
        <f t="shared" si="0"/>
        <v>0</v>
      </c>
      <c r="E9" s="179"/>
      <c r="F9" s="257">
        <f t="shared" si="1"/>
        <v>0</v>
      </c>
      <c r="G9" s="179"/>
      <c r="H9" s="257">
        <f t="shared" si="2"/>
        <v>0</v>
      </c>
    </row>
    <row r="10" spans="1:8" ht="15" x14ac:dyDescent="0.2">
      <c r="A10" s="179"/>
      <c r="B10" s="179"/>
      <c r="C10" s="179"/>
      <c r="D10" s="257">
        <f t="shared" si="0"/>
        <v>0</v>
      </c>
      <c r="E10" s="179"/>
      <c r="F10" s="257">
        <f t="shared" si="1"/>
        <v>0</v>
      </c>
      <c r="G10" s="179"/>
      <c r="H10" s="257">
        <f t="shared" si="2"/>
        <v>0</v>
      </c>
    </row>
    <row r="11" spans="1:8" ht="15" x14ac:dyDescent="0.2">
      <c r="A11" s="177"/>
      <c r="B11" s="177"/>
      <c r="C11" s="177"/>
      <c r="D11" s="257">
        <f t="shared" si="0"/>
        <v>0</v>
      </c>
      <c r="E11" s="180"/>
      <c r="F11" s="257">
        <f t="shared" si="1"/>
        <v>0</v>
      </c>
      <c r="G11" s="180"/>
      <c r="H11" s="257">
        <f t="shared" si="2"/>
        <v>0</v>
      </c>
    </row>
    <row r="12" spans="1:8" ht="15" x14ac:dyDescent="0.2">
      <c r="A12" s="19"/>
      <c r="B12" s="19"/>
      <c r="C12" s="19"/>
    </row>
    <row r="13" spans="1:8" ht="23.25" x14ac:dyDescent="0.35">
      <c r="A13" s="305" t="s">
        <v>134</v>
      </c>
      <c r="B13" s="306"/>
      <c r="C13" s="306"/>
      <c r="D13" s="306"/>
    </row>
    <row r="14" spans="1:8" ht="15" x14ac:dyDescent="0.2">
      <c r="A14" s="6"/>
      <c r="B14" s="6"/>
      <c r="C14" s="6"/>
      <c r="D14" s="1"/>
    </row>
    <row r="15" spans="1:8" ht="60" x14ac:dyDescent="0.2">
      <c r="A15" s="4" t="s">
        <v>122</v>
      </c>
      <c r="B15" s="4" t="s">
        <v>135</v>
      </c>
      <c r="C15" s="4" t="s">
        <v>216</v>
      </c>
      <c r="D15" s="4" t="s">
        <v>215</v>
      </c>
    </row>
    <row r="16" spans="1:8" ht="15" x14ac:dyDescent="0.2">
      <c r="A16" s="7" t="s">
        <v>136</v>
      </c>
      <c r="B16" s="5"/>
      <c r="C16" s="5"/>
      <c r="D16" s="2"/>
    </row>
    <row r="17" spans="1:4" ht="15" x14ac:dyDescent="0.2">
      <c r="A17" s="3" t="s">
        <v>137</v>
      </c>
      <c r="B17" s="258"/>
      <c r="C17" s="258"/>
      <c r="D17" s="268">
        <f>B17-C17</f>
        <v>0</v>
      </c>
    </row>
    <row r="18" spans="1:4" ht="15" x14ac:dyDescent="0.2">
      <c r="A18" s="3" t="s">
        <v>138</v>
      </c>
      <c r="B18" s="258"/>
      <c r="C18" s="258"/>
      <c r="D18" s="268">
        <f>B18-C18</f>
        <v>0</v>
      </c>
    </row>
    <row r="19" spans="1:4" ht="15" x14ac:dyDescent="0.2">
      <c r="A19" s="3" t="s">
        <v>139</v>
      </c>
      <c r="B19" s="258"/>
      <c r="C19" s="258"/>
      <c r="D19" s="268">
        <f>B19-C19</f>
        <v>0</v>
      </c>
    </row>
    <row r="20" spans="1:4" ht="15" x14ac:dyDescent="0.2">
      <c r="A20" s="3" t="s">
        <v>140</v>
      </c>
      <c r="B20" s="258"/>
      <c r="C20" s="258"/>
      <c r="D20" s="268">
        <f>B20-C20</f>
        <v>0</v>
      </c>
    </row>
    <row r="21" spans="1:4" ht="15" x14ac:dyDescent="0.2">
      <c r="A21" s="4" t="s">
        <v>15</v>
      </c>
      <c r="B21" s="257"/>
      <c r="C21" s="257"/>
      <c r="D21" s="268">
        <f>SUM(D17:D20)</f>
        <v>0</v>
      </c>
    </row>
    <row r="22" spans="1:4" ht="15" x14ac:dyDescent="0.2">
      <c r="A22" s="5"/>
      <c r="B22" s="257"/>
      <c r="C22" s="257"/>
      <c r="D22" s="268"/>
    </row>
    <row r="23" spans="1:4" ht="15" x14ac:dyDescent="0.2">
      <c r="A23" s="7" t="s">
        <v>141</v>
      </c>
      <c r="B23" s="258"/>
      <c r="C23" s="258"/>
      <c r="D23" s="268">
        <f>B23-C23</f>
        <v>0</v>
      </c>
    </row>
    <row r="24" spans="1:4" ht="15" x14ac:dyDescent="0.2">
      <c r="A24" s="4" t="s">
        <v>15</v>
      </c>
      <c r="B24" s="257"/>
      <c r="C24" s="257"/>
      <c r="D24" s="268">
        <f>SUM(D23)</f>
        <v>0</v>
      </c>
    </row>
    <row r="25" spans="1:4" ht="15" x14ac:dyDescent="0.2">
      <c r="A25" s="5"/>
      <c r="B25" s="257"/>
      <c r="C25" s="257"/>
      <c r="D25" s="268"/>
    </row>
    <row r="26" spans="1:4" ht="15" x14ac:dyDescent="0.2">
      <c r="A26" s="7" t="s">
        <v>142</v>
      </c>
      <c r="B26" s="257"/>
      <c r="C26" s="257"/>
      <c r="D26" s="268"/>
    </row>
    <row r="27" spans="1:4" ht="15" x14ac:dyDescent="0.2">
      <c r="A27" s="3" t="s">
        <v>143</v>
      </c>
      <c r="B27" s="258"/>
      <c r="C27" s="258"/>
      <c r="D27" s="268">
        <f t="shared" ref="D27:D35" si="3">B27-C27</f>
        <v>0</v>
      </c>
    </row>
    <row r="28" spans="1:4" ht="30" x14ac:dyDescent="0.2">
      <c r="A28" s="3" t="s">
        <v>144</v>
      </c>
      <c r="B28" s="258"/>
      <c r="C28" s="258"/>
      <c r="D28" s="268">
        <f t="shared" si="3"/>
        <v>0</v>
      </c>
    </row>
    <row r="29" spans="1:4" ht="15" x14ac:dyDescent="0.2">
      <c r="A29" s="3" t="s">
        <v>145</v>
      </c>
      <c r="B29" s="258"/>
      <c r="C29" s="258"/>
      <c r="D29" s="268">
        <f t="shared" si="3"/>
        <v>0</v>
      </c>
    </row>
    <row r="30" spans="1:4" ht="15" x14ac:dyDescent="0.2">
      <c r="A30" s="3" t="s">
        <v>146</v>
      </c>
      <c r="B30" s="258"/>
      <c r="C30" s="258"/>
      <c r="D30" s="268">
        <f t="shared" si="3"/>
        <v>0</v>
      </c>
    </row>
    <row r="31" spans="1:4" ht="15" x14ac:dyDescent="0.2">
      <c r="A31" s="3" t="s">
        <v>147</v>
      </c>
      <c r="B31" s="258"/>
      <c r="C31" s="258"/>
      <c r="D31" s="268">
        <f t="shared" si="3"/>
        <v>0</v>
      </c>
    </row>
    <row r="32" spans="1:4" ht="30" x14ac:dyDescent="0.2">
      <c r="A32" s="3" t="s">
        <v>148</v>
      </c>
      <c r="B32" s="258"/>
      <c r="C32" s="258"/>
      <c r="D32" s="268">
        <f t="shared" si="3"/>
        <v>0</v>
      </c>
    </row>
    <row r="33" spans="1:4" ht="30" x14ac:dyDescent="0.2">
      <c r="A33" s="3" t="s">
        <v>149</v>
      </c>
      <c r="B33" s="258"/>
      <c r="C33" s="258"/>
      <c r="D33" s="268">
        <f t="shared" si="3"/>
        <v>0</v>
      </c>
    </row>
    <row r="34" spans="1:4" ht="30" x14ac:dyDescent="0.2">
      <c r="A34" s="3" t="s">
        <v>150</v>
      </c>
      <c r="B34" s="258"/>
      <c r="C34" s="258"/>
      <c r="D34" s="268">
        <f t="shared" si="3"/>
        <v>0</v>
      </c>
    </row>
    <row r="35" spans="1:4" ht="30" x14ac:dyDescent="0.2">
      <c r="A35" s="3" t="s">
        <v>151</v>
      </c>
      <c r="B35" s="258"/>
      <c r="C35" s="258"/>
      <c r="D35" s="268">
        <f t="shared" si="3"/>
        <v>0</v>
      </c>
    </row>
    <row r="36" spans="1:4" ht="15" x14ac:dyDescent="0.2">
      <c r="A36" s="4" t="s">
        <v>152</v>
      </c>
      <c r="B36" s="257"/>
      <c r="C36" s="257"/>
      <c r="D36" s="268">
        <f>SUM(D27:D35)</f>
        <v>0</v>
      </c>
    </row>
    <row r="37" spans="1:4" ht="15" x14ac:dyDescent="0.2">
      <c r="A37" s="6"/>
      <c r="B37" s="259"/>
      <c r="C37" s="259"/>
      <c r="D37" s="269"/>
    </row>
    <row r="38" spans="1:4" ht="15" x14ac:dyDescent="0.2">
      <c r="A38" s="7" t="s">
        <v>153</v>
      </c>
      <c r="B38" s="257"/>
      <c r="C38" s="257"/>
      <c r="D38" s="268"/>
    </row>
    <row r="39" spans="1:4" ht="15" x14ac:dyDescent="0.2">
      <c r="A39" s="3" t="s">
        <v>154</v>
      </c>
      <c r="B39" s="258"/>
      <c r="C39" s="258"/>
      <c r="D39" s="268">
        <f t="shared" ref="D39:D47" si="4">B39-C39</f>
        <v>0</v>
      </c>
    </row>
    <row r="40" spans="1:4" ht="15" x14ac:dyDescent="0.2">
      <c r="A40" s="3" t="s">
        <v>155</v>
      </c>
      <c r="B40" s="258"/>
      <c r="C40" s="258"/>
      <c r="D40" s="268">
        <f t="shared" si="4"/>
        <v>0</v>
      </c>
    </row>
    <row r="41" spans="1:4" ht="15" x14ac:dyDescent="0.2">
      <c r="A41" s="3" t="s">
        <v>156</v>
      </c>
      <c r="B41" s="258"/>
      <c r="C41" s="258"/>
      <c r="D41" s="268">
        <f t="shared" si="4"/>
        <v>0</v>
      </c>
    </row>
    <row r="42" spans="1:4" ht="15" x14ac:dyDescent="0.2">
      <c r="A42" s="3" t="s">
        <v>157</v>
      </c>
      <c r="B42" s="258"/>
      <c r="C42" s="258"/>
      <c r="D42" s="268">
        <f t="shared" si="4"/>
        <v>0</v>
      </c>
    </row>
    <row r="43" spans="1:4" ht="15" x14ac:dyDescent="0.2">
      <c r="A43" s="3" t="s">
        <v>45</v>
      </c>
      <c r="B43" s="258"/>
      <c r="C43" s="258"/>
      <c r="D43" s="268">
        <f t="shared" si="4"/>
        <v>0</v>
      </c>
    </row>
    <row r="44" spans="1:4" ht="15" x14ac:dyDescent="0.2">
      <c r="A44" s="3" t="s">
        <v>158</v>
      </c>
      <c r="B44" s="258"/>
      <c r="C44" s="258"/>
      <c r="D44" s="268">
        <f t="shared" si="4"/>
        <v>0</v>
      </c>
    </row>
    <row r="45" spans="1:4" ht="15" x14ac:dyDescent="0.2">
      <c r="A45" s="3" t="s">
        <v>159</v>
      </c>
      <c r="B45" s="258"/>
      <c r="C45" s="258"/>
      <c r="D45" s="268">
        <f t="shared" si="4"/>
        <v>0</v>
      </c>
    </row>
    <row r="46" spans="1:4" ht="15" x14ac:dyDescent="0.2">
      <c r="A46" s="3" t="s">
        <v>160</v>
      </c>
      <c r="B46" s="258"/>
      <c r="C46" s="258"/>
      <c r="D46" s="268">
        <f t="shared" si="4"/>
        <v>0</v>
      </c>
    </row>
    <row r="47" spans="1:4" ht="15" x14ac:dyDescent="0.2">
      <c r="A47" s="3" t="s">
        <v>161</v>
      </c>
      <c r="B47" s="258"/>
      <c r="C47" s="258"/>
      <c r="D47" s="268">
        <f t="shared" si="4"/>
        <v>0</v>
      </c>
    </row>
    <row r="48" spans="1:4" ht="15" x14ac:dyDescent="0.2">
      <c r="A48" s="4" t="s">
        <v>152</v>
      </c>
      <c r="B48" s="257"/>
      <c r="C48" s="257"/>
      <c r="D48" s="268">
        <f>SUM(D39:D47)</f>
        <v>0</v>
      </c>
    </row>
    <row r="49" spans="1:4" ht="15" x14ac:dyDescent="0.2">
      <c r="A49" s="20"/>
      <c r="B49" s="20"/>
      <c r="C49" s="20"/>
      <c r="D49" s="21"/>
    </row>
    <row r="50" spans="1:4" ht="15" x14ac:dyDescent="0.2">
      <c r="A50" s="22" t="s">
        <v>217</v>
      </c>
      <c r="B50" s="22"/>
      <c r="C50" s="22"/>
      <c r="D50" s="9"/>
    </row>
  </sheetData>
  <mergeCells count="4">
    <mergeCell ref="A4:A5"/>
    <mergeCell ref="B4:B5"/>
    <mergeCell ref="A2:H2"/>
    <mergeCell ref="A13:D13"/>
  </mergeCells>
  <phoneticPr fontId="1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9"/>
  <sheetViews>
    <sheetView tabSelected="1" topLeftCell="A50" workbookViewId="0">
      <selection activeCell="D67" sqref="D67"/>
    </sheetView>
  </sheetViews>
  <sheetFormatPr defaultRowHeight="15" x14ac:dyDescent="0.2"/>
  <cols>
    <col min="1" max="1" width="25.140625" style="19" customWidth="1"/>
    <col min="2" max="2" width="18.28515625" style="19" customWidth="1"/>
    <col min="3" max="3" width="14.7109375" style="19" customWidth="1"/>
    <col min="4" max="4" width="16.28515625" customWidth="1"/>
  </cols>
  <sheetData>
    <row r="1" spans="1:4" x14ac:dyDescent="0.2">
      <c r="A1" s="23"/>
      <c r="B1" s="23"/>
      <c r="C1" s="23"/>
      <c r="D1" s="9"/>
    </row>
    <row r="2" spans="1:4" ht="23.25" x14ac:dyDescent="0.35">
      <c r="A2" s="307" t="s">
        <v>170</v>
      </c>
      <c r="B2" s="308"/>
      <c r="C2" s="308"/>
      <c r="D2" s="8"/>
    </row>
    <row r="3" spans="1:4" x14ac:dyDescent="0.2">
      <c r="A3" s="4" t="s">
        <v>162</v>
      </c>
      <c r="B3" s="4" t="s">
        <v>1</v>
      </c>
      <c r="C3" s="4" t="s">
        <v>2</v>
      </c>
      <c r="D3" s="8"/>
    </row>
    <row r="4" spans="1:4" x14ac:dyDescent="0.2">
      <c r="A4" s="3" t="s">
        <v>163</v>
      </c>
      <c r="B4" s="258"/>
      <c r="C4" s="257">
        <f>B4*12</f>
        <v>0</v>
      </c>
      <c r="D4" s="8"/>
    </row>
    <row r="5" spans="1:4" x14ac:dyDescent="0.2">
      <c r="A5" s="3" t="s">
        <v>164</v>
      </c>
      <c r="B5" s="258"/>
      <c r="C5" s="257">
        <f t="shared" ref="C5:C25" si="0">B5*12</f>
        <v>0</v>
      </c>
      <c r="D5" s="8"/>
    </row>
    <row r="6" spans="1:4" x14ac:dyDescent="0.2">
      <c r="A6" s="3" t="s">
        <v>165</v>
      </c>
      <c r="B6" s="258"/>
      <c r="C6" s="257">
        <f t="shared" si="0"/>
        <v>0</v>
      </c>
      <c r="D6" s="8"/>
    </row>
    <row r="7" spans="1:4" x14ac:dyDescent="0.2">
      <c r="A7" s="3" t="s">
        <v>166</v>
      </c>
      <c r="B7" s="258"/>
      <c r="C7" s="257">
        <f t="shared" si="0"/>
        <v>0</v>
      </c>
      <c r="D7" s="8"/>
    </row>
    <row r="8" spans="1:4" x14ac:dyDescent="0.2">
      <c r="A8" s="3" t="s">
        <v>141</v>
      </c>
      <c r="B8" s="258"/>
      <c r="C8" s="257">
        <f t="shared" si="0"/>
        <v>0</v>
      </c>
      <c r="D8" s="8"/>
    </row>
    <row r="9" spans="1:4" x14ac:dyDescent="0.2">
      <c r="A9" s="3" t="s">
        <v>143</v>
      </c>
      <c r="B9" s="258"/>
      <c r="C9" s="257">
        <f t="shared" si="0"/>
        <v>0</v>
      </c>
      <c r="D9" s="8"/>
    </row>
    <row r="10" spans="1:4" ht="30" x14ac:dyDescent="0.2">
      <c r="A10" s="3" t="s">
        <v>144</v>
      </c>
      <c r="B10" s="258"/>
      <c r="C10" s="257">
        <f t="shared" si="0"/>
        <v>0</v>
      </c>
      <c r="D10" s="8"/>
    </row>
    <row r="11" spans="1:4" x14ac:dyDescent="0.2">
      <c r="A11" s="3" t="s">
        <v>145</v>
      </c>
      <c r="B11" s="258"/>
      <c r="C11" s="257">
        <f t="shared" si="0"/>
        <v>0</v>
      </c>
      <c r="D11" s="8"/>
    </row>
    <row r="12" spans="1:4" x14ac:dyDescent="0.2">
      <c r="A12" s="3" t="s">
        <v>146</v>
      </c>
      <c r="B12" s="258"/>
      <c r="C12" s="257">
        <f t="shared" si="0"/>
        <v>0</v>
      </c>
      <c r="D12" s="8"/>
    </row>
    <row r="13" spans="1:4" x14ac:dyDescent="0.2">
      <c r="A13" s="3" t="s">
        <v>147</v>
      </c>
      <c r="B13" s="258"/>
      <c r="C13" s="257">
        <f t="shared" si="0"/>
        <v>0</v>
      </c>
      <c r="D13" s="8"/>
    </row>
    <row r="14" spans="1:4" x14ac:dyDescent="0.2">
      <c r="A14" s="3" t="s">
        <v>148</v>
      </c>
      <c r="B14" s="258"/>
      <c r="C14" s="257">
        <f t="shared" si="0"/>
        <v>0</v>
      </c>
      <c r="D14" s="8"/>
    </row>
    <row r="15" spans="1:4" ht="30" x14ac:dyDescent="0.2">
      <c r="A15" s="3" t="s">
        <v>149</v>
      </c>
      <c r="B15" s="258"/>
      <c r="C15" s="257">
        <f t="shared" si="0"/>
        <v>0</v>
      </c>
      <c r="D15" s="8"/>
    </row>
    <row r="16" spans="1:4" ht="30" x14ac:dyDescent="0.2">
      <c r="A16" s="3" t="s">
        <v>150</v>
      </c>
      <c r="B16" s="258"/>
      <c r="C16" s="257">
        <f t="shared" si="0"/>
        <v>0</v>
      </c>
      <c r="D16" s="8"/>
    </row>
    <row r="17" spans="1:4" ht="30" x14ac:dyDescent="0.2">
      <c r="A17" s="3" t="s">
        <v>151</v>
      </c>
      <c r="B17" s="258"/>
      <c r="C17" s="257">
        <f t="shared" si="0"/>
        <v>0</v>
      </c>
      <c r="D17" s="8"/>
    </row>
    <row r="18" spans="1:4" x14ac:dyDescent="0.2">
      <c r="A18" s="3" t="s">
        <v>167</v>
      </c>
      <c r="B18" s="258"/>
      <c r="C18" s="257">
        <f t="shared" si="0"/>
        <v>0</v>
      </c>
      <c r="D18" s="8"/>
    </row>
    <row r="19" spans="1:4" x14ac:dyDescent="0.2">
      <c r="A19" s="3" t="s">
        <v>168</v>
      </c>
      <c r="B19" s="258"/>
      <c r="C19" s="257">
        <f t="shared" si="0"/>
        <v>0</v>
      </c>
      <c r="D19" s="8"/>
    </row>
    <row r="20" spans="1:4" x14ac:dyDescent="0.2">
      <c r="A20" s="3" t="s">
        <v>157</v>
      </c>
      <c r="B20" s="258"/>
      <c r="C20" s="257">
        <f t="shared" si="0"/>
        <v>0</v>
      </c>
      <c r="D20" s="8"/>
    </row>
    <row r="21" spans="1:4" x14ac:dyDescent="0.2">
      <c r="A21" s="3" t="s">
        <v>45</v>
      </c>
      <c r="B21" s="258"/>
      <c r="C21" s="257">
        <f t="shared" si="0"/>
        <v>0</v>
      </c>
      <c r="D21" s="8"/>
    </row>
    <row r="22" spans="1:4" x14ac:dyDescent="0.2">
      <c r="A22" s="3" t="s">
        <v>158</v>
      </c>
      <c r="B22" s="258"/>
      <c r="C22" s="257">
        <f t="shared" si="0"/>
        <v>0</v>
      </c>
      <c r="D22" s="8"/>
    </row>
    <row r="23" spans="1:4" x14ac:dyDescent="0.2">
      <c r="A23" s="3" t="s">
        <v>159</v>
      </c>
      <c r="B23" s="258"/>
      <c r="C23" s="257">
        <f t="shared" si="0"/>
        <v>0</v>
      </c>
      <c r="D23" s="8"/>
    </row>
    <row r="24" spans="1:4" x14ac:dyDescent="0.2">
      <c r="A24" s="3" t="s">
        <v>160</v>
      </c>
      <c r="B24" s="258"/>
      <c r="C24" s="257">
        <f t="shared" si="0"/>
        <v>0</v>
      </c>
      <c r="D24" s="8"/>
    </row>
    <row r="25" spans="1:4" x14ac:dyDescent="0.2">
      <c r="A25" s="3" t="s">
        <v>169</v>
      </c>
      <c r="B25" s="258"/>
      <c r="C25" s="257">
        <f t="shared" si="0"/>
        <v>0</v>
      </c>
      <c r="D25" s="8"/>
    </row>
    <row r="26" spans="1:4" x14ac:dyDescent="0.2">
      <c r="A26" s="4" t="s">
        <v>15</v>
      </c>
      <c r="B26" s="257"/>
      <c r="C26" s="257">
        <f>SUM(C4:C25)</f>
        <v>0</v>
      </c>
      <c r="D26" s="8"/>
    </row>
    <row r="27" spans="1:4" x14ac:dyDescent="0.2">
      <c r="A27" s="6"/>
      <c r="B27" s="259"/>
      <c r="C27" s="6"/>
      <c r="D27" s="8"/>
    </row>
    <row r="28" spans="1:4" x14ac:dyDescent="0.2">
      <c r="A28" s="4" t="s">
        <v>171</v>
      </c>
      <c r="B28" s="260" t="s">
        <v>1</v>
      </c>
      <c r="C28" s="4" t="s">
        <v>2</v>
      </c>
      <c r="D28" s="8"/>
    </row>
    <row r="29" spans="1:4" x14ac:dyDescent="0.2">
      <c r="A29" s="3" t="s">
        <v>172</v>
      </c>
      <c r="B29" s="258"/>
      <c r="C29" s="257">
        <f t="shared" ref="C29:C41" si="1">B29*12</f>
        <v>0</v>
      </c>
      <c r="D29" s="8"/>
    </row>
    <row r="30" spans="1:4" x14ac:dyDescent="0.2">
      <c r="A30" s="3" t="s">
        <v>173</v>
      </c>
      <c r="B30" s="258"/>
      <c r="C30" s="257">
        <f t="shared" si="1"/>
        <v>0</v>
      </c>
      <c r="D30" s="8"/>
    </row>
    <row r="31" spans="1:4" x14ac:dyDescent="0.2">
      <c r="A31" s="3" t="s">
        <v>174</v>
      </c>
      <c r="B31" s="258"/>
      <c r="C31" s="257">
        <f t="shared" si="1"/>
        <v>0</v>
      </c>
      <c r="D31" s="8"/>
    </row>
    <row r="32" spans="1:4" x14ac:dyDescent="0.2">
      <c r="A32" s="3" t="s">
        <v>175</v>
      </c>
      <c r="B32" s="258"/>
      <c r="C32" s="257">
        <f t="shared" si="1"/>
        <v>0</v>
      </c>
      <c r="D32" s="8"/>
    </row>
    <row r="33" spans="1:4" x14ac:dyDescent="0.2">
      <c r="A33" s="3" t="s">
        <v>176</v>
      </c>
      <c r="B33" s="258"/>
      <c r="C33" s="257">
        <f t="shared" si="1"/>
        <v>0</v>
      </c>
      <c r="D33" s="8"/>
    </row>
    <row r="34" spans="1:4" ht="15" customHeight="1" x14ac:dyDescent="0.2">
      <c r="A34" s="3" t="s">
        <v>177</v>
      </c>
      <c r="B34" s="258"/>
      <c r="C34" s="257">
        <f t="shared" si="1"/>
        <v>0</v>
      </c>
      <c r="D34" s="8"/>
    </row>
    <row r="35" spans="1:4" x14ac:dyDescent="0.2">
      <c r="A35" s="3" t="s">
        <v>178</v>
      </c>
      <c r="B35" s="258"/>
      <c r="C35" s="257">
        <f t="shared" si="1"/>
        <v>0</v>
      </c>
      <c r="D35" s="8"/>
    </row>
    <row r="36" spans="1:4" x14ac:dyDescent="0.2">
      <c r="A36" s="3" t="s">
        <v>179</v>
      </c>
      <c r="B36" s="258"/>
      <c r="C36" s="257">
        <f t="shared" si="1"/>
        <v>0</v>
      </c>
      <c r="D36" s="8"/>
    </row>
    <row r="37" spans="1:4" x14ac:dyDescent="0.2">
      <c r="A37" s="3" t="s">
        <v>180</v>
      </c>
      <c r="B37" s="258"/>
      <c r="C37" s="257">
        <f t="shared" si="1"/>
        <v>0</v>
      </c>
      <c r="D37" s="8"/>
    </row>
    <row r="38" spans="1:4" x14ac:dyDescent="0.2">
      <c r="A38" s="3" t="s">
        <v>181</v>
      </c>
      <c r="B38" s="258"/>
      <c r="C38" s="257">
        <f t="shared" si="1"/>
        <v>0</v>
      </c>
      <c r="D38" s="8"/>
    </row>
    <row r="39" spans="1:4" x14ac:dyDescent="0.2">
      <c r="A39" s="3" t="s">
        <v>182</v>
      </c>
      <c r="B39" s="258"/>
      <c r="C39" s="257">
        <f t="shared" si="1"/>
        <v>0</v>
      </c>
      <c r="D39" s="8"/>
    </row>
    <row r="40" spans="1:4" x14ac:dyDescent="0.2">
      <c r="A40" s="3" t="s">
        <v>14</v>
      </c>
      <c r="B40" s="258"/>
      <c r="C40" s="257">
        <f t="shared" si="1"/>
        <v>0</v>
      </c>
      <c r="D40" s="8"/>
    </row>
    <row r="41" spans="1:4" x14ac:dyDescent="0.2">
      <c r="A41" s="5"/>
      <c r="B41" s="258"/>
      <c r="C41" s="257">
        <f t="shared" si="1"/>
        <v>0</v>
      </c>
      <c r="D41" s="8"/>
    </row>
    <row r="42" spans="1:4" x14ac:dyDescent="0.2">
      <c r="A42" s="4" t="s">
        <v>152</v>
      </c>
      <c r="B42" s="257"/>
      <c r="C42" s="257">
        <f>SUM(C29:C41)</f>
        <v>0</v>
      </c>
      <c r="D42" s="8"/>
    </row>
    <row r="43" spans="1:4" x14ac:dyDescent="0.2">
      <c r="A43" s="6"/>
      <c r="B43" s="259"/>
      <c r="C43" s="6"/>
      <c r="D43" s="8"/>
    </row>
    <row r="44" spans="1:4" ht="30" x14ac:dyDescent="0.2">
      <c r="A44" s="4" t="s">
        <v>183</v>
      </c>
      <c r="B44" s="260" t="s">
        <v>1</v>
      </c>
      <c r="C44" s="4" t="s">
        <v>2</v>
      </c>
      <c r="D44" s="8"/>
    </row>
    <row r="45" spans="1:4" x14ac:dyDescent="0.2">
      <c r="A45" s="3" t="s">
        <v>184</v>
      </c>
      <c r="B45" s="257"/>
      <c r="C45" s="257">
        <f t="shared" ref="C45:C52" si="2">B45*12</f>
        <v>0</v>
      </c>
      <c r="D45" s="8"/>
    </row>
    <row r="46" spans="1:4" x14ac:dyDescent="0.2">
      <c r="A46" s="3" t="s">
        <v>185</v>
      </c>
      <c r="B46" s="257"/>
      <c r="C46" s="257">
        <f t="shared" si="2"/>
        <v>0</v>
      </c>
      <c r="D46" s="8"/>
    </row>
    <row r="47" spans="1:4" x14ac:dyDescent="0.2">
      <c r="A47" s="3" t="s">
        <v>186</v>
      </c>
      <c r="B47" s="257"/>
      <c r="C47" s="257">
        <f t="shared" si="2"/>
        <v>0</v>
      </c>
      <c r="D47" s="8"/>
    </row>
    <row r="48" spans="1:4" x14ac:dyDescent="0.2">
      <c r="A48" s="3" t="s">
        <v>187</v>
      </c>
      <c r="B48" s="257"/>
      <c r="C48" s="257">
        <f t="shared" si="2"/>
        <v>0</v>
      </c>
      <c r="D48" s="8"/>
    </row>
    <row r="49" spans="1:4" x14ac:dyDescent="0.2">
      <c r="A49" s="3" t="s">
        <v>181</v>
      </c>
      <c r="B49" s="257"/>
      <c r="C49" s="257">
        <f t="shared" si="2"/>
        <v>0</v>
      </c>
      <c r="D49" s="8"/>
    </row>
    <row r="50" spans="1:4" x14ac:dyDescent="0.2">
      <c r="A50" s="3" t="s">
        <v>188</v>
      </c>
      <c r="B50" s="257"/>
      <c r="C50" s="257">
        <f t="shared" si="2"/>
        <v>0</v>
      </c>
      <c r="D50" s="8"/>
    </row>
    <row r="51" spans="1:4" x14ac:dyDescent="0.2">
      <c r="A51" s="3" t="s">
        <v>14</v>
      </c>
      <c r="B51" s="257"/>
      <c r="C51" s="257">
        <f t="shared" si="2"/>
        <v>0</v>
      </c>
      <c r="D51" s="8"/>
    </row>
    <row r="52" spans="1:4" x14ac:dyDescent="0.2">
      <c r="A52" s="5"/>
      <c r="B52" s="257"/>
      <c r="C52" s="257">
        <f t="shared" si="2"/>
        <v>0</v>
      </c>
      <c r="D52" s="8"/>
    </row>
    <row r="53" spans="1:4" x14ac:dyDescent="0.2">
      <c r="A53" s="4" t="s">
        <v>152</v>
      </c>
      <c r="B53" s="257"/>
      <c r="C53" s="257">
        <f>SUM(C45:C52)</f>
        <v>0</v>
      </c>
      <c r="D53" s="8"/>
    </row>
    <row r="54" spans="1:4" x14ac:dyDescent="0.2">
      <c r="A54" s="6"/>
      <c r="B54" s="259"/>
      <c r="C54" s="6"/>
      <c r="D54" s="8"/>
    </row>
    <row r="55" spans="1:4" x14ac:dyDescent="0.2">
      <c r="A55" s="4" t="s">
        <v>143</v>
      </c>
      <c r="B55" s="260" t="s">
        <v>1</v>
      </c>
      <c r="C55" s="4" t="s">
        <v>2</v>
      </c>
      <c r="D55" s="8"/>
    </row>
    <row r="56" spans="1:4" x14ac:dyDescent="0.2">
      <c r="A56" s="3" t="s">
        <v>189</v>
      </c>
      <c r="B56" s="258"/>
      <c r="C56" s="257">
        <f t="shared" ref="C56:C61" si="3">B56*12</f>
        <v>0</v>
      </c>
      <c r="D56" s="8"/>
    </row>
    <row r="57" spans="1:4" x14ac:dyDescent="0.2">
      <c r="A57" s="3" t="s">
        <v>190</v>
      </c>
      <c r="B57" s="258"/>
      <c r="C57" s="257">
        <f t="shared" si="3"/>
        <v>0</v>
      </c>
      <c r="D57" s="8"/>
    </row>
    <row r="58" spans="1:4" ht="30" x14ac:dyDescent="0.2">
      <c r="A58" s="3" t="s">
        <v>191</v>
      </c>
      <c r="B58" s="258"/>
      <c r="C58" s="257">
        <f t="shared" si="3"/>
        <v>0</v>
      </c>
      <c r="D58" s="8"/>
    </row>
    <row r="59" spans="1:4" x14ac:dyDescent="0.2">
      <c r="A59" s="3" t="s">
        <v>192</v>
      </c>
      <c r="B59" s="258"/>
      <c r="C59" s="257">
        <f t="shared" si="3"/>
        <v>0</v>
      </c>
      <c r="D59" s="8"/>
    </row>
    <row r="60" spans="1:4" x14ac:dyDescent="0.2">
      <c r="A60" s="3" t="s">
        <v>14</v>
      </c>
      <c r="B60" s="258"/>
      <c r="C60" s="257">
        <f t="shared" si="3"/>
        <v>0</v>
      </c>
      <c r="D60" s="8"/>
    </row>
    <row r="61" spans="1:4" x14ac:dyDescent="0.2">
      <c r="A61" s="5"/>
      <c r="B61" s="258"/>
      <c r="C61" s="257">
        <f t="shared" si="3"/>
        <v>0</v>
      </c>
      <c r="D61" s="8"/>
    </row>
    <row r="62" spans="1:4" x14ac:dyDescent="0.2">
      <c r="A62" s="4" t="s">
        <v>152</v>
      </c>
      <c r="B62" s="257"/>
      <c r="C62" s="257">
        <f>SUM(C56:C61)</f>
        <v>0</v>
      </c>
      <c r="D62" s="8"/>
    </row>
    <row r="63" spans="1:4" x14ac:dyDescent="0.2">
      <c r="A63" s="6"/>
      <c r="B63" s="6"/>
      <c r="C63" s="6"/>
      <c r="D63" s="8"/>
    </row>
    <row r="64" spans="1:4" ht="30" x14ac:dyDescent="0.2">
      <c r="A64" s="4" t="s">
        <v>193</v>
      </c>
      <c r="B64" s="4" t="s">
        <v>1</v>
      </c>
      <c r="C64" s="4" t="s">
        <v>2</v>
      </c>
      <c r="D64" s="8"/>
    </row>
    <row r="65" spans="1:4" x14ac:dyDescent="0.2">
      <c r="A65" s="3" t="s">
        <v>194</v>
      </c>
      <c r="B65" s="258"/>
      <c r="C65" s="257">
        <f t="shared" ref="C65:C75" si="4">B65*12</f>
        <v>0</v>
      </c>
      <c r="D65" s="8"/>
    </row>
    <row r="66" spans="1:4" x14ac:dyDescent="0.2">
      <c r="A66" s="3" t="s">
        <v>195</v>
      </c>
      <c r="B66" s="258"/>
      <c r="C66" s="257">
        <f t="shared" si="4"/>
        <v>0</v>
      </c>
      <c r="D66" s="8"/>
    </row>
    <row r="67" spans="1:4" x14ac:dyDescent="0.2">
      <c r="A67" s="3" t="s">
        <v>196</v>
      </c>
      <c r="B67" s="258"/>
      <c r="C67" s="257">
        <f t="shared" si="4"/>
        <v>0</v>
      </c>
      <c r="D67" s="8"/>
    </row>
    <row r="68" spans="1:4" x14ac:dyDescent="0.2">
      <c r="A68" s="3" t="s">
        <v>197</v>
      </c>
      <c r="B68" s="258"/>
      <c r="C68" s="257">
        <f t="shared" si="4"/>
        <v>0</v>
      </c>
      <c r="D68" s="8"/>
    </row>
    <row r="69" spans="1:4" x14ac:dyDescent="0.2">
      <c r="A69" s="3" t="s">
        <v>198</v>
      </c>
      <c r="B69" s="258"/>
      <c r="C69" s="257">
        <f t="shared" si="4"/>
        <v>0</v>
      </c>
      <c r="D69" s="8"/>
    </row>
    <row r="70" spans="1:4" x14ac:dyDescent="0.2">
      <c r="A70" s="3" t="s">
        <v>199</v>
      </c>
      <c r="B70" s="258"/>
      <c r="C70" s="257">
        <f t="shared" si="4"/>
        <v>0</v>
      </c>
      <c r="D70" s="8"/>
    </row>
    <row r="71" spans="1:4" x14ac:dyDescent="0.2">
      <c r="A71" s="3" t="s">
        <v>200</v>
      </c>
      <c r="B71" s="258"/>
      <c r="C71" s="257">
        <f t="shared" si="4"/>
        <v>0</v>
      </c>
      <c r="D71" s="8"/>
    </row>
    <row r="72" spans="1:4" x14ac:dyDescent="0.2">
      <c r="A72" s="3" t="s">
        <v>181</v>
      </c>
      <c r="B72" s="258"/>
      <c r="C72" s="257">
        <f t="shared" si="4"/>
        <v>0</v>
      </c>
      <c r="D72" s="8"/>
    </row>
    <row r="73" spans="1:4" x14ac:dyDescent="0.2">
      <c r="A73" s="3" t="s">
        <v>201</v>
      </c>
      <c r="B73" s="258"/>
      <c r="C73" s="257">
        <f t="shared" si="4"/>
        <v>0</v>
      </c>
      <c r="D73" s="8"/>
    </row>
    <row r="74" spans="1:4" x14ac:dyDescent="0.2">
      <c r="A74" s="3" t="s">
        <v>14</v>
      </c>
      <c r="B74" s="258"/>
      <c r="C74" s="257">
        <f t="shared" si="4"/>
        <v>0</v>
      </c>
      <c r="D74" s="8"/>
    </row>
    <row r="75" spans="1:4" x14ac:dyDescent="0.2">
      <c r="A75" s="5"/>
      <c r="B75" s="258"/>
      <c r="C75" s="257">
        <f t="shared" si="4"/>
        <v>0</v>
      </c>
      <c r="D75" s="8"/>
    </row>
    <row r="76" spans="1:4" x14ac:dyDescent="0.2">
      <c r="A76" s="4" t="s">
        <v>152</v>
      </c>
      <c r="B76" s="5"/>
      <c r="C76" s="257">
        <f>SUM(C65:C75)</f>
        <v>0</v>
      </c>
      <c r="D76" s="8"/>
    </row>
    <row r="77" spans="1:4" x14ac:dyDescent="0.2">
      <c r="A77" s="6"/>
      <c r="B77" s="6"/>
      <c r="C77" s="6"/>
      <c r="D77" s="8"/>
    </row>
    <row r="78" spans="1:4" x14ac:dyDescent="0.2">
      <c r="A78" s="6"/>
      <c r="B78" s="6"/>
      <c r="C78" s="6"/>
      <c r="D78" s="8"/>
    </row>
    <row r="79" spans="1:4" x14ac:dyDescent="0.2">
      <c r="A79" s="6"/>
      <c r="B79" s="6"/>
      <c r="C79" s="6"/>
      <c r="D79" s="8"/>
    </row>
    <row r="80" spans="1:4" x14ac:dyDescent="0.2">
      <c r="A80" s="6"/>
      <c r="B80" s="6"/>
      <c r="C80" s="6"/>
      <c r="D80" s="8"/>
    </row>
    <row r="81" spans="1:4" ht="30" x14ac:dyDescent="0.2">
      <c r="A81" s="4" t="s">
        <v>202</v>
      </c>
      <c r="B81" s="6"/>
      <c r="C81" s="4" t="s">
        <v>70</v>
      </c>
      <c r="D81" s="8"/>
    </row>
    <row r="82" spans="1:4" x14ac:dyDescent="0.2">
      <c r="A82" s="3" t="s">
        <v>203</v>
      </c>
      <c r="B82" s="178"/>
      <c r="C82" s="257">
        <f>C26</f>
        <v>0</v>
      </c>
      <c r="D82" s="8"/>
    </row>
    <row r="83" spans="1:4" x14ac:dyDescent="0.2">
      <c r="A83" s="3" t="s">
        <v>171</v>
      </c>
      <c r="B83" s="178"/>
      <c r="C83" s="257">
        <f>C42</f>
        <v>0</v>
      </c>
      <c r="D83" s="8"/>
    </row>
    <row r="84" spans="1:4" x14ac:dyDescent="0.2">
      <c r="A84" s="3" t="s">
        <v>204</v>
      </c>
      <c r="B84" s="178"/>
      <c r="C84" s="257">
        <f>C53</f>
        <v>0</v>
      </c>
      <c r="D84" s="8"/>
    </row>
    <row r="85" spans="1:4" x14ac:dyDescent="0.2">
      <c r="A85" s="3" t="s">
        <v>143</v>
      </c>
      <c r="B85" s="178"/>
      <c r="C85" s="257">
        <f>C62</f>
        <v>0</v>
      </c>
      <c r="D85" s="8"/>
    </row>
    <row r="86" spans="1:4" x14ac:dyDescent="0.2">
      <c r="A86" s="3" t="s">
        <v>193</v>
      </c>
      <c r="B86" s="178"/>
      <c r="C86" s="257">
        <f>C76</f>
        <v>0</v>
      </c>
      <c r="D86" s="8"/>
    </row>
    <row r="87" spans="1:4" ht="30" x14ac:dyDescent="0.2">
      <c r="A87" s="4" t="s">
        <v>205</v>
      </c>
      <c r="B87" s="6"/>
      <c r="C87" s="257">
        <f>SUM(C82:C86)</f>
        <v>0</v>
      </c>
      <c r="D87" s="8"/>
    </row>
    <row r="88" spans="1:4" x14ac:dyDescent="0.2">
      <c r="A88" s="6"/>
      <c r="B88" s="6"/>
      <c r="C88" s="6"/>
      <c r="D88" s="8"/>
    </row>
    <row r="89" spans="1:4" x14ac:dyDescent="0.2">
      <c r="D89" s="9"/>
    </row>
  </sheetData>
  <mergeCells count="1">
    <mergeCell ref="A2:C2"/>
  </mergeCells>
  <phoneticPr fontId="15" type="noConversion"/>
  <printOptions horizontalCentered="1" verticalCentered="1"/>
  <pageMargins left="0.59" right="0.75" top="0.69" bottom="0.43" header="0.5" footer="0.36"/>
  <pageSetup fitToHeight="6" orientation="portrait" horizontalDpi="1200" r:id="rId1"/>
  <headerFooter alignWithMargins="0"/>
  <rowBreaks count="3" manualBreakCount="3">
    <brk id="76" max="16383" man="1"/>
    <brk id="79" max="16383" man="1"/>
    <brk id="11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workbookViewId="0">
      <selection activeCell="F7" sqref="F7"/>
    </sheetView>
  </sheetViews>
  <sheetFormatPr defaultRowHeight="15" x14ac:dyDescent="0.2"/>
  <cols>
    <col min="1" max="1" width="3" style="19" bestFit="1" customWidth="1"/>
    <col min="2" max="2" width="60.85546875" style="19" customWidth="1"/>
    <col min="3" max="3" width="19.42578125" style="19" bestFit="1" customWidth="1"/>
  </cols>
  <sheetData>
    <row r="2" spans="1:4" ht="22.5" x14ac:dyDescent="0.3">
      <c r="A2" s="6"/>
      <c r="B2" s="307" t="s">
        <v>214</v>
      </c>
      <c r="C2" s="309"/>
      <c r="D2" s="309"/>
    </row>
    <row r="3" spans="1:4" x14ac:dyDescent="0.2">
      <c r="A3" s="6"/>
      <c r="B3" s="6"/>
      <c r="C3" s="6"/>
      <c r="D3" s="1"/>
    </row>
    <row r="4" spans="1:4" ht="20.25" customHeight="1" x14ac:dyDescent="0.2">
      <c r="A4" s="5"/>
      <c r="B4" s="4" t="s">
        <v>206</v>
      </c>
      <c r="C4" s="4" t="s">
        <v>207</v>
      </c>
      <c r="D4" s="1"/>
    </row>
    <row r="5" spans="1:4" x14ac:dyDescent="0.2">
      <c r="A5" s="4" t="s">
        <v>208</v>
      </c>
      <c r="B5" s="4" t="s">
        <v>69</v>
      </c>
      <c r="C5" s="257">
        <f>'Personal Expenses'!C125</f>
        <v>0</v>
      </c>
      <c r="D5" s="1"/>
    </row>
    <row r="6" spans="1:4" ht="15" customHeight="1" x14ac:dyDescent="0.2">
      <c r="A6" s="4" t="s">
        <v>209</v>
      </c>
      <c r="B6" s="4" t="s">
        <v>210</v>
      </c>
      <c r="C6" s="257">
        <f>'Business Expenses'!C113</f>
        <v>0</v>
      </c>
      <c r="D6" s="1"/>
    </row>
    <row r="7" spans="1:4" ht="15.75" thickBot="1" x14ac:dyDescent="0.25">
      <c r="A7" s="159" t="s">
        <v>211</v>
      </c>
      <c r="B7" s="159" t="s">
        <v>205</v>
      </c>
      <c r="C7" s="271">
        <f>Marketing!C87</f>
        <v>0</v>
      </c>
      <c r="D7" s="160"/>
    </row>
    <row r="8" spans="1:4" ht="21.75" customHeight="1" thickTop="1" thickBot="1" x14ac:dyDescent="0.25">
      <c r="A8" s="164"/>
      <c r="B8" s="165" t="s">
        <v>212</v>
      </c>
      <c r="C8" s="272">
        <f>SUM(C5:C7)</f>
        <v>0</v>
      </c>
      <c r="D8" s="166"/>
    </row>
    <row r="9" spans="1:4" ht="15.75" thickTop="1" x14ac:dyDescent="0.2">
      <c r="A9" s="161"/>
      <c r="B9" s="162" t="s">
        <v>213</v>
      </c>
      <c r="C9" s="273"/>
      <c r="D9" s="163"/>
    </row>
    <row r="10" spans="1:4" ht="15.75" thickBot="1" x14ac:dyDescent="0.25">
      <c r="A10" s="167"/>
      <c r="B10" s="159" t="s">
        <v>276</v>
      </c>
      <c r="C10" s="271">
        <f>C8-C9</f>
        <v>0</v>
      </c>
      <c r="D10" s="160"/>
    </row>
    <row r="11" spans="1:4" ht="24" customHeight="1" thickTop="1" x14ac:dyDescent="0.25">
      <c r="A11" s="168"/>
      <c r="B11" s="169" t="s">
        <v>275</v>
      </c>
      <c r="C11" s="274" t="e">
        <f>C10/C9</f>
        <v>#DIV/0!</v>
      </c>
      <c r="D11" s="170"/>
    </row>
  </sheetData>
  <mergeCells count="1">
    <mergeCell ref="B2:D2"/>
  </mergeCells>
  <phoneticPr fontId="15" type="noConversion"/>
  <printOptions horizontalCentered="1"/>
  <pageMargins left="0.75" right="0.75" top="1" bottom="1" header="0.5" footer="0.5"/>
  <pageSetup scale="98" orientation="portrait" horizontalDpi="1200" r:id="rId1"/>
  <headerFooter alignWithMargins="0"/>
  <rowBreaks count="3" manualBreakCount="3">
    <brk id="11" max="16383" man="1"/>
    <brk id="48" max="16383" man="1"/>
    <brk id="7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topLeftCell="A19" workbookViewId="0">
      <selection activeCell="B25" sqref="B25:C25"/>
    </sheetView>
  </sheetViews>
  <sheetFormatPr defaultRowHeight="15" x14ac:dyDescent="0.2"/>
  <cols>
    <col min="1" max="1" width="52.7109375" style="28" bestFit="1" customWidth="1"/>
    <col min="2" max="2" width="32.42578125" style="28" customWidth="1"/>
    <col min="3" max="3" width="29.28515625" style="28" customWidth="1"/>
  </cols>
  <sheetData>
    <row r="1" spans="1:3" ht="12.75" x14ac:dyDescent="0.2">
      <c r="A1" s="310" t="s">
        <v>218</v>
      </c>
      <c r="B1" s="311"/>
      <c r="C1" s="311"/>
    </row>
    <row r="2" spans="1:3" ht="12.75" x14ac:dyDescent="0.2">
      <c r="A2" s="311"/>
      <c r="B2" s="311"/>
      <c r="C2" s="311"/>
    </row>
    <row r="3" spans="1:3" x14ac:dyDescent="0.2">
      <c r="A3" s="15"/>
      <c r="B3" s="15"/>
      <c r="C3" s="15"/>
    </row>
    <row r="4" spans="1:3" x14ac:dyDescent="0.2">
      <c r="A4" s="29" t="s">
        <v>219</v>
      </c>
      <c r="B4" s="171"/>
      <c r="C4" s="171"/>
    </row>
    <row r="5" spans="1:3" x14ac:dyDescent="0.2">
      <c r="A5" s="29" t="s">
        <v>220</v>
      </c>
      <c r="B5" s="172"/>
      <c r="C5" s="172"/>
    </row>
    <row r="6" spans="1:3" x14ac:dyDescent="0.2">
      <c r="A6" s="29" t="s">
        <v>277</v>
      </c>
      <c r="B6" s="34">
        <f>B4*B5</f>
        <v>0</v>
      </c>
      <c r="C6" s="34">
        <f>C4*C5</f>
        <v>0</v>
      </c>
    </row>
    <row r="7" spans="1:3" x14ac:dyDescent="0.2">
      <c r="A7" s="15"/>
      <c r="B7" s="15"/>
      <c r="C7" s="15"/>
    </row>
    <row r="8" spans="1:3" x14ac:dyDescent="0.2">
      <c r="A8" s="312" t="s">
        <v>221</v>
      </c>
      <c r="B8" s="29" t="s">
        <v>222</v>
      </c>
      <c r="C8" s="29" t="s">
        <v>223</v>
      </c>
    </row>
    <row r="9" spans="1:3" x14ac:dyDescent="0.2">
      <c r="A9" s="312"/>
      <c r="B9" s="173"/>
      <c r="C9" s="173"/>
    </row>
    <row r="10" spans="1:3" x14ac:dyDescent="0.2">
      <c r="A10" s="312" t="s">
        <v>224</v>
      </c>
      <c r="B10" s="29" t="s">
        <v>222</v>
      </c>
      <c r="C10" s="29" t="s">
        <v>223</v>
      </c>
    </row>
    <row r="11" spans="1:3" x14ac:dyDescent="0.2">
      <c r="A11" s="312"/>
      <c r="B11" s="33"/>
      <c r="C11" s="33"/>
    </row>
    <row r="12" spans="1:3" x14ac:dyDescent="0.2">
      <c r="A12" s="312" t="s">
        <v>225</v>
      </c>
      <c r="B12" s="29" t="s">
        <v>222</v>
      </c>
      <c r="C12" s="29" t="s">
        <v>223</v>
      </c>
    </row>
    <row r="13" spans="1:3" x14ac:dyDescent="0.2">
      <c r="A13" s="312"/>
      <c r="B13" s="35">
        <f>B9*B11</f>
        <v>0</v>
      </c>
      <c r="C13" s="35">
        <f>C9*C11</f>
        <v>0</v>
      </c>
    </row>
    <row r="14" spans="1:3" x14ac:dyDescent="0.2">
      <c r="A14" s="312" t="s">
        <v>226</v>
      </c>
      <c r="B14" s="29" t="s">
        <v>222</v>
      </c>
      <c r="C14" s="29" t="s">
        <v>223</v>
      </c>
    </row>
    <row r="15" spans="1:3" x14ac:dyDescent="0.2">
      <c r="A15" s="312"/>
      <c r="B15" s="174"/>
      <c r="C15" s="174"/>
    </row>
    <row r="16" spans="1:3" x14ac:dyDescent="0.2">
      <c r="A16" s="312" t="s">
        <v>227</v>
      </c>
      <c r="B16" s="29" t="s">
        <v>222</v>
      </c>
      <c r="C16" s="29" t="s">
        <v>223</v>
      </c>
    </row>
    <row r="17" spans="1:3" x14ac:dyDescent="0.2">
      <c r="A17" s="312"/>
      <c r="B17" s="35">
        <f>B13*B15</f>
        <v>0</v>
      </c>
      <c r="C17" s="35">
        <f>C13*C15</f>
        <v>0</v>
      </c>
    </row>
    <row r="18" spans="1:3" x14ac:dyDescent="0.2">
      <c r="A18" s="15"/>
      <c r="B18" s="15"/>
      <c r="C18" s="15"/>
    </row>
    <row r="19" spans="1:3" x14ac:dyDescent="0.2">
      <c r="A19" s="15"/>
      <c r="B19" s="15"/>
      <c r="C19" s="15"/>
    </row>
    <row r="20" spans="1:3" x14ac:dyDescent="0.2">
      <c r="A20" s="313" t="s">
        <v>234</v>
      </c>
      <c r="B20" s="30" t="s">
        <v>222</v>
      </c>
      <c r="C20" s="30" t="s">
        <v>223</v>
      </c>
    </row>
    <row r="21" spans="1:3" x14ac:dyDescent="0.2">
      <c r="A21" s="313"/>
      <c r="B21" s="175"/>
      <c r="C21" s="175"/>
    </row>
    <row r="22" spans="1:3" x14ac:dyDescent="0.2">
      <c r="A22" s="312" t="s">
        <v>228</v>
      </c>
      <c r="B22" s="31" t="s">
        <v>222</v>
      </c>
      <c r="C22" s="31" t="s">
        <v>223</v>
      </c>
    </row>
    <row r="23" spans="1:3" x14ac:dyDescent="0.2">
      <c r="A23" s="312"/>
      <c r="B23" s="36">
        <f>B17</f>
        <v>0</v>
      </c>
      <c r="C23" s="36">
        <f>C17</f>
        <v>0</v>
      </c>
    </row>
    <row r="24" spans="1:3" x14ac:dyDescent="0.2">
      <c r="A24" s="312" t="s">
        <v>229</v>
      </c>
      <c r="B24" s="31" t="s">
        <v>230</v>
      </c>
      <c r="C24" s="31" t="s">
        <v>231</v>
      </c>
    </row>
    <row r="25" spans="1:3" x14ac:dyDescent="0.2">
      <c r="A25" s="312"/>
      <c r="B25" s="32" t="e">
        <f>B21/B23</f>
        <v>#DIV/0!</v>
      </c>
      <c r="C25" s="32" t="e">
        <f>C21/C23</f>
        <v>#DIV/0!</v>
      </c>
    </row>
    <row r="26" spans="1:3" x14ac:dyDescent="0.2">
      <c r="A26" s="312" t="s">
        <v>235</v>
      </c>
      <c r="B26" s="31" t="s">
        <v>222</v>
      </c>
      <c r="C26" s="31" t="s">
        <v>223</v>
      </c>
    </row>
    <row r="27" spans="1:3" x14ac:dyDescent="0.2">
      <c r="A27" s="312"/>
      <c r="B27" s="176"/>
      <c r="C27" s="176"/>
    </row>
    <row r="28" spans="1:3" x14ac:dyDescent="0.2">
      <c r="A28" s="312" t="s">
        <v>232</v>
      </c>
      <c r="B28" s="31" t="s">
        <v>230</v>
      </c>
      <c r="C28" s="31" t="s">
        <v>231</v>
      </c>
    </row>
    <row r="29" spans="1:3" x14ac:dyDescent="0.2">
      <c r="A29" s="312"/>
      <c r="B29" s="32" t="e">
        <f>B25*B27</f>
        <v>#DIV/0!</v>
      </c>
      <c r="C29" s="32" t="e">
        <f>C25*C27</f>
        <v>#DIV/0!</v>
      </c>
    </row>
    <row r="30" spans="1:3" x14ac:dyDescent="0.2">
      <c r="A30" s="312" t="s">
        <v>233</v>
      </c>
      <c r="B30" s="31" t="s">
        <v>230</v>
      </c>
      <c r="C30" s="31" t="s">
        <v>231</v>
      </c>
    </row>
    <row r="31" spans="1:3" x14ac:dyDescent="0.2">
      <c r="A31" s="312"/>
      <c r="B31" s="32" t="e">
        <f>B29/12</f>
        <v>#DIV/0!</v>
      </c>
      <c r="C31" s="32" t="e">
        <f>C29/12</f>
        <v>#DIV/0!</v>
      </c>
    </row>
    <row r="32" spans="1:3" x14ac:dyDescent="0.2">
      <c r="A32" s="312"/>
      <c r="B32" s="31"/>
      <c r="C32" s="31"/>
    </row>
    <row r="33" spans="1:3" x14ac:dyDescent="0.2">
      <c r="A33" s="312"/>
      <c r="B33" s="32"/>
      <c r="C33" s="32"/>
    </row>
    <row r="34" spans="1:3" x14ac:dyDescent="0.2">
      <c r="A34" s="15"/>
      <c r="B34" s="15"/>
      <c r="C34" s="15"/>
    </row>
  </sheetData>
  <mergeCells count="13">
    <mergeCell ref="A32:A33"/>
    <mergeCell ref="A16:A17"/>
    <mergeCell ref="A20:A21"/>
    <mergeCell ref="A22:A23"/>
    <mergeCell ref="A24:A25"/>
    <mergeCell ref="A1:C2"/>
    <mergeCell ref="A26:A27"/>
    <mergeCell ref="A28:A29"/>
    <mergeCell ref="A30:A31"/>
    <mergeCell ref="A8:A9"/>
    <mergeCell ref="A10:A11"/>
    <mergeCell ref="A12:A13"/>
    <mergeCell ref="A14:A15"/>
  </mergeCells>
  <phoneticPr fontId="15" type="noConversion"/>
  <printOptions horizontalCentered="1"/>
  <pageMargins left="0.75" right="0.75" top="1" bottom="1" header="0.5" footer="0.5"/>
  <pageSetup scale="79" orientation="portrait" horizontalDpi="1200" r:id="rId1"/>
  <headerFooter alignWithMargins="0"/>
  <rowBreaks count="3" manualBreakCount="3">
    <brk id="11" max="16383" man="1"/>
    <brk id="48" max="16383" man="1"/>
    <brk id="7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opLeftCell="A3" workbookViewId="0">
      <selection activeCell="U14" sqref="U14"/>
    </sheetView>
  </sheetViews>
  <sheetFormatPr defaultRowHeight="12.75" x14ac:dyDescent="0.2"/>
  <cols>
    <col min="1" max="1" width="5.85546875" bestFit="1" customWidth="1"/>
    <col min="2" max="2" width="3.140625" customWidth="1"/>
    <col min="3" max="3" width="23.140625" bestFit="1" customWidth="1"/>
    <col min="4" max="4" width="2.42578125" customWidth="1"/>
    <col min="5" max="5" width="2.140625" customWidth="1"/>
    <col min="6" max="6" width="19.28515625" bestFit="1" customWidth="1"/>
    <col min="7" max="8" width="2.42578125" customWidth="1"/>
    <col min="10" max="10" width="4.7109375" customWidth="1"/>
    <col min="11" max="11" width="2.28515625" customWidth="1"/>
    <col min="12" max="12" width="14.28515625" bestFit="1" customWidth="1"/>
    <col min="13" max="13" width="2.28515625" customWidth="1"/>
    <col min="14" max="14" width="1.5703125" customWidth="1"/>
    <col min="16" max="16" width="2.28515625" customWidth="1"/>
    <col min="17" max="17" width="4.85546875" customWidth="1"/>
    <col min="18" max="18" width="19" bestFit="1" customWidth="1"/>
    <col min="19" max="19" width="4.5703125" customWidth="1"/>
  </cols>
  <sheetData>
    <row r="1" spans="1:19" ht="30" x14ac:dyDescent="0.2">
      <c r="A1" s="314" t="s">
        <v>397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6"/>
    </row>
    <row r="2" spans="1:19" ht="30.75" thickBot="1" x14ac:dyDescent="0.4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9"/>
    </row>
    <row r="3" spans="1:19" ht="16.5" thickBot="1" x14ac:dyDescent="0.3">
      <c r="A3" s="40" t="s">
        <v>236</v>
      </c>
      <c r="B3" s="41"/>
      <c r="C3" s="42" t="s">
        <v>237</v>
      </c>
      <c r="D3" s="42"/>
      <c r="E3" s="42"/>
      <c r="F3" s="42" t="s">
        <v>238</v>
      </c>
      <c r="G3" s="42"/>
      <c r="H3" s="42"/>
      <c r="I3" s="42" t="s">
        <v>239</v>
      </c>
      <c r="J3" s="42"/>
      <c r="K3" s="42"/>
      <c r="L3" s="42" t="s">
        <v>240</v>
      </c>
      <c r="M3" s="42"/>
      <c r="N3" s="42"/>
      <c r="O3" s="42"/>
      <c r="P3" s="42"/>
      <c r="Q3" s="42"/>
      <c r="R3" s="42" t="s">
        <v>241</v>
      </c>
      <c r="S3" s="43"/>
    </row>
    <row r="4" spans="1:19" x14ac:dyDescent="0.2">
      <c r="A4" s="44"/>
      <c r="B4" s="45"/>
      <c r="C4" s="46"/>
      <c r="D4" s="47"/>
      <c r="E4" s="46"/>
      <c r="F4" s="48" t="s">
        <v>242</v>
      </c>
      <c r="G4" s="47"/>
      <c r="H4" s="46"/>
      <c r="I4" s="48" t="s">
        <v>243</v>
      </c>
      <c r="J4" s="47"/>
      <c r="K4" s="46"/>
      <c r="L4" s="48" t="s">
        <v>244</v>
      </c>
      <c r="M4" s="47"/>
      <c r="N4" s="46"/>
      <c r="O4" s="49"/>
      <c r="P4" s="47"/>
      <c r="Q4" s="50"/>
      <c r="R4" s="51"/>
      <c r="S4" s="52"/>
    </row>
    <row r="5" spans="1:19" ht="13.5" thickBot="1" x14ac:dyDescent="0.25">
      <c r="A5" s="53"/>
      <c r="B5" s="54"/>
      <c r="C5" s="55"/>
      <c r="D5" s="56"/>
      <c r="E5" s="55"/>
      <c r="F5" s="55" t="s">
        <v>245</v>
      </c>
      <c r="G5" s="56"/>
      <c r="H5" s="55"/>
      <c r="I5" s="57" t="s">
        <v>246</v>
      </c>
      <c r="J5" s="56"/>
      <c r="K5" s="55"/>
      <c r="L5" s="55" t="s">
        <v>221</v>
      </c>
      <c r="M5" s="56"/>
      <c r="N5" s="55"/>
      <c r="O5" s="58" t="s">
        <v>247</v>
      </c>
      <c r="P5" s="56"/>
      <c r="Q5" s="51"/>
      <c r="R5" s="51"/>
      <c r="S5" s="59"/>
    </row>
    <row r="6" spans="1:19" ht="21.75" thickTop="1" thickBot="1" x14ac:dyDescent="0.35">
      <c r="A6" s="53" t="s">
        <v>248</v>
      </c>
      <c r="B6" s="54"/>
      <c r="C6" s="60"/>
      <c r="D6" s="61"/>
      <c r="E6" s="62"/>
      <c r="F6" s="63">
        <v>2.8000000000000001E-2</v>
      </c>
      <c r="G6" s="64"/>
      <c r="H6" s="62"/>
      <c r="I6" s="65">
        <v>0.7</v>
      </c>
      <c r="J6" s="61"/>
      <c r="K6" s="62"/>
      <c r="L6" s="66">
        <v>250000</v>
      </c>
      <c r="M6" s="67"/>
      <c r="N6" s="68"/>
      <c r="O6" s="58" t="s">
        <v>249</v>
      </c>
      <c r="P6" s="69"/>
      <c r="Q6" s="70"/>
      <c r="R6" s="71"/>
      <c r="S6" s="59"/>
    </row>
    <row r="7" spans="1:19" ht="14.25" thickTop="1" thickBot="1" x14ac:dyDescent="0.25">
      <c r="A7" s="72"/>
      <c r="B7" s="73"/>
      <c r="C7" s="74"/>
      <c r="D7" s="75"/>
      <c r="E7" s="73"/>
      <c r="F7" s="76"/>
      <c r="G7" s="75"/>
      <c r="H7" s="74"/>
      <c r="I7" s="74"/>
      <c r="J7" s="75"/>
      <c r="K7" s="74"/>
      <c r="L7" s="77"/>
      <c r="M7" s="75"/>
      <c r="N7" s="74"/>
      <c r="O7" s="74"/>
      <c r="P7" s="75"/>
      <c r="Q7" s="78"/>
      <c r="R7" s="70"/>
      <c r="S7" s="59"/>
    </row>
    <row r="8" spans="1:19" x14ac:dyDescent="0.2">
      <c r="A8" s="79"/>
      <c r="B8" s="80"/>
      <c r="C8" s="81" t="s">
        <v>250</v>
      </c>
      <c r="D8" s="82"/>
      <c r="E8" s="81"/>
      <c r="F8" s="81" t="s">
        <v>251</v>
      </c>
      <c r="G8" s="82"/>
      <c r="H8" s="81"/>
      <c r="I8" s="81" t="s">
        <v>252</v>
      </c>
      <c r="J8" s="82"/>
      <c r="K8" s="81"/>
      <c r="L8" s="83" t="s">
        <v>253</v>
      </c>
      <c r="M8" s="82"/>
      <c r="N8" s="81"/>
      <c r="O8" s="81"/>
      <c r="P8" s="84"/>
      <c r="Q8" s="70"/>
      <c r="R8" s="70"/>
      <c r="S8" s="59"/>
    </row>
    <row r="9" spans="1:19" ht="24" thickBot="1" x14ac:dyDescent="0.4">
      <c r="A9" s="79" t="s">
        <v>254</v>
      </c>
      <c r="B9" s="85"/>
      <c r="C9" s="86">
        <v>48</v>
      </c>
      <c r="D9" s="87"/>
      <c r="E9" s="88"/>
      <c r="F9" s="86">
        <v>3</v>
      </c>
      <c r="G9" s="87"/>
      <c r="H9" s="88"/>
      <c r="I9" s="86">
        <v>10</v>
      </c>
      <c r="J9" s="89"/>
      <c r="K9" s="90"/>
      <c r="L9" s="91">
        <f>((C9*F9)/I9)*L6*F6*I6</f>
        <v>70560</v>
      </c>
      <c r="M9" s="92"/>
      <c r="N9" s="93"/>
      <c r="O9" s="94">
        <v>4</v>
      </c>
      <c r="P9" s="95"/>
      <c r="Q9" s="70"/>
      <c r="R9" s="104" t="s">
        <v>255</v>
      </c>
      <c r="S9" s="59"/>
    </row>
    <row r="10" spans="1:19" ht="24.75" thickTop="1" thickBot="1" x14ac:dyDescent="0.4">
      <c r="A10" s="96"/>
      <c r="B10" s="97"/>
      <c r="C10" s="98"/>
      <c r="D10" s="99"/>
      <c r="E10" s="98"/>
      <c r="F10" s="98"/>
      <c r="G10" s="99"/>
      <c r="H10" s="98"/>
      <c r="I10" s="98"/>
      <c r="J10" s="99"/>
      <c r="K10" s="98"/>
      <c r="L10" s="100"/>
      <c r="M10" s="101"/>
      <c r="N10" s="102"/>
      <c r="O10" s="103"/>
      <c r="P10" s="101"/>
      <c r="Q10" s="70"/>
      <c r="R10" s="104" t="s">
        <v>256</v>
      </c>
      <c r="S10" s="59"/>
    </row>
    <row r="11" spans="1:19" ht="21.75" customHeight="1" x14ac:dyDescent="0.35">
      <c r="A11" s="79"/>
      <c r="B11" s="85"/>
      <c r="C11" s="120"/>
      <c r="D11" s="120"/>
      <c r="E11" s="121"/>
      <c r="F11" s="122" t="s">
        <v>257</v>
      </c>
      <c r="G11" s="120"/>
      <c r="H11" s="121"/>
      <c r="I11" s="120"/>
      <c r="J11" s="120"/>
      <c r="K11" s="121"/>
      <c r="L11" s="123"/>
      <c r="M11" s="124"/>
      <c r="N11" s="125"/>
      <c r="O11" s="126"/>
      <c r="P11" s="95"/>
      <c r="Q11" s="70"/>
      <c r="R11" s="127">
        <f>(((L9+L14+L18+L22)* 0.96)-23900)*0.9</f>
        <v>321976.08</v>
      </c>
      <c r="S11" s="116"/>
    </row>
    <row r="12" spans="1:19" ht="19.5" customHeight="1" thickBot="1" x14ac:dyDescent="0.35">
      <c r="A12" s="79"/>
      <c r="B12" s="85"/>
      <c r="C12" s="120"/>
      <c r="D12" s="84"/>
      <c r="E12" s="120"/>
      <c r="F12" s="86">
        <v>5</v>
      </c>
      <c r="G12" s="84"/>
      <c r="H12" s="120"/>
      <c r="I12" s="120"/>
      <c r="J12" s="84"/>
      <c r="K12" s="120"/>
      <c r="L12" s="128"/>
      <c r="M12" s="84"/>
      <c r="N12" s="120"/>
      <c r="O12" s="126"/>
      <c r="P12" s="84"/>
      <c r="Q12" s="70"/>
      <c r="R12" s="70"/>
      <c r="S12" s="129"/>
    </row>
    <row r="13" spans="1:19" ht="13.5" thickTop="1" x14ac:dyDescent="0.2">
      <c r="A13" s="79" t="s">
        <v>258</v>
      </c>
      <c r="B13" s="85"/>
      <c r="C13" s="81" t="s">
        <v>259</v>
      </c>
      <c r="D13" s="82"/>
      <c r="E13" s="81"/>
      <c r="F13" s="122" t="s">
        <v>260</v>
      </c>
      <c r="G13" s="82"/>
      <c r="H13" s="81"/>
      <c r="I13" s="81" t="s">
        <v>252</v>
      </c>
      <c r="J13" s="82"/>
      <c r="K13" s="81"/>
      <c r="L13" s="83" t="s">
        <v>253</v>
      </c>
      <c r="M13" s="82"/>
      <c r="N13" s="81"/>
      <c r="O13" s="130"/>
      <c r="P13" s="84"/>
      <c r="Q13" s="70"/>
      <c r="R13" s="70" t="s">
        <v>261</v>
      </c>
      <c r="S13" s="59"/>
    </row>
    <row r="14" spans="1:19" ht="18.75" customHeight="1" thickBot="1" x14ac:dyDescent="0.35">
      <c r="A14" s="79"/>
      <c r="B14" s="85"/>
      <c r="C14" s="86">
        <v>10</v>
      </c>
      <c r="D14" s="89"/>
      <c r="E14" s="90"/>
      <c r="F14" s="131">
        <f>C14*5</f>
        <v>50</v>
      </c>
      <c r="G14" s="89"/>
      <c r="H14" s="90"/>
      <c r="I14" s="86">
        <v>50</v>
      </c>
      <c r="J14" s="89"/>
      <c r="K14" s="90"/>
      <c r="L14" s="91">
        <f>(F12*C14*52)/I14*L6*F6*I6</f>
        <v>254799.99999999997</v>
      </c>
      <c r="M14" s="92"/>
      <c r="N14" s="93"/>
      <c r="O14" s="94">
        <v>10</v>
      </c>
      <c r="P14" s="95"/>
      <c r="Q14" s="70"/>
      <c r="R14" s="156">
        <f>R11/R18/52</f>
        <v>386.99048076923077</v>
      </c>
      <c r="S14" s="59"/>
    </row>
    <row r="15" spans="1:19" ht="14.25" thickTop="1" thickBot="1" x14ac:dyDescent="0.25">
      <c r="A15" s="96"/>
      <c r="B15" s="97"/>
      <c r="C15" s="98"/>
      <c r="D15" s="99"/>
      <c r="E15" s="98"/>
      <c r="F15" s="98"/>
      <c r="G15" s="99"/>
      <c r="H15" s="98"/>
      <c r="I15" s="98"/>
      <c r="J15" s="99"/>
      <c r="K15" s="98"/>
      <c r="L15" s="100"/>
      <c r="M15" s="101"/>
      <c r="N15" s="102"/>
      <c r="O15" s="103"/>
      <c r="P15" s="101"/>
      <c r="Q15" s="70"/>
      <c r="R15" s="70" t="s">
        <v>255</v>
      </c>
      <c r="S15" s="59"/>
    </row>
    <row r="16" spans="1:19" ht="13.5" customHeight="1" x14ac:dyDescent="0.2">
      <c r="A16" s="53"/>
      <c r="B16" s="54"/>
      <c r="C16" s="105"/>
      <c r="D16" s="69"/>
      <c r="E16" s="105"/>
      <c r="F16" s="105"/>
      <c r="G16" s="69"/>
      <c r="H16" s="105"/>
      <c r="I16" s="105"/>
      <c r="J16" s="69"/>
      <c r="K16" s="105"/>
      <c r="L16" s="106"/>
      <c r="M16" s="69"/>
      <c r="N16" s="105"/>
      <c r="O16" s="107"/>
      <c r="P16" s="69"/>
      <c r="Q16" s="70"/>
      <c r="R16" s="70" t="s">
        <v>262</v>
      </c>
      <c r="S16" s="59"/>
    </row>
    <row r="17" spans="1:19" ht="13.5" thickBot="1" x14ac:dyDescent="0.25">
      <c r="A17" s="53" t="s">
        <v>263</v>
      </c>
      <c r="B17" s="54"/>
      <c r="C17" s="55" t="s">
        <v>264</v>
      </c>
      <c r="D17" s="56"/>
      <c r="E17" s="55"/>
      <c r="F17" s="55" t="s">
        <v>252</v>
      </c>
      <c r="G17" s="56"/>
      <c r="H17" s="55"/>
      <c r="I17" s="55" t="s">
        <v>265</v>
      </c>
      <c r="J17" s="56"/>
      <c r="K17" s="55"/>
      <c r="L17" s="108" t="s">
        <v>253</v>
      </c>
      <c r="M17" s="56"/>
      <c r="N17" s="55"/>
      <c r="O17" s="109"/>
      <c r="P17" s="69"/>
      <c r="Q17" s="70"/>
      <c r="R17" s="70" t="s">
        <v>266</v>
      </c>
      <c r="S17" s="59"/>
    </row>
    <row r="18" spans="1:19" ht="21" thickBot="1" x14ac:dyDescent="0.35">
      <c r="A18" s="53"/>
      <c r="B18" s="54"/>
      <c r="C18" s="110">
        <v>5</v>
      </c>
      <c r="D18" s="111"/>
      <c r="E18" s="112"/>
      <c r="F18" s="110">
        <v>30</v>
      </c>
      <c r="G18" s="111"/>
      <c r="H18" s="112"/>
      <c r="I18" s="132">
        <v>0.85</v>
      </c>
      <c r="J18" s="61"/>
      <c r="K18" s="62"/>
      <c r="L18" s="113">
        <f>(C18*52)/F18*I18*L6*F6*I6</f>
        <v>36096.666666666664</v>
      </c>
      <c r="M18" s="67"/>
      <c r="N18" s="114"/>
      <c r="O18" s="94">
        <v>1</v>
      </c>
      <c r="P18" s="115"/>
      <c r="Q18" s="70"/>
      <c r="R18" s="133">
        <f>O9+O14+O18+O22</f>
        <v>16</v>
      </c>
      <c r="S18" s="59"/>
    </row>
    <row r="19" spans="1:19" ht="9.75" customHeight="1" thickTop="1" thickBot="1" x14ac:dyDescent="0.25">
      <c r="A19" s="72"/>
      <c r="B19" s="73"/>
      <c r="C19" s="74"/>
      <c r="D19" s="75"/>
      <c r="E19" s="74"/>
      <c r="F19" s="74"/>
      <c r="G19" s="75"/>
      <c r="H19" s="74"/>
      <c r="I19" s="74"/>
      <c r="J19" s="75"/>
      <c r="K19" s="74"/>
      <c r="L19" s="117"/>
      <c r="M19" s="119"/>
      <c r="N19" s="134"/>
      <c r="O19" s="118"/>
      <c r="P19" s="119"/>
      <c r="Q19" s="70"/>
      <c r="R19" s="135" t="s">
        <v>267</v>
      </c>
      <c r="S19" s="59"/>
    </row>
    <row r="20" spans="1:19" ht="10.5" customHeight="1" x14ac:dyDescent="0.2">
      <c r="A20" s="79"/>
      <c r="B20" s="85"/>
      <c r="C20" s="120"/>
      <c r="D20" s="84"/>
      <c r="E20" s="120"/>
      <c r="F20" s="120"/>
      <c r="G20" s="84"/>
      <c r="H20" s="120"/>
      <c r="I20" s="120"/>
      <c r="J20" s="84"/>
      <c r="K20" s="120"/>
      <c r="L20" s="128"/>
      <c r="M20" s="84"/>
      <c r="N20" s="120"/>
      <c r="O20" s="126"/>
      <c r="P20" s="84"/>
      <c r="Q20" s="70"/>
      <c r="R20" s="135" t="s">
        <v>268</v>
      </c>
      <c r="S20" s="59"/>
    </row>
    <row r="21" spans="1:19" x14ac:dyDescent="0.2">
      <c r="A21" s="79" t="s">
        <v>269</v>
      </c>
      <c r="B21" s="85"/>
      <c r="C21" s="81" t="s">
        <v>270</v>
      </c>
      <c r="D21" s="82"/>
      <c r="E21" s="81"/>
      <c r="F21" s="81" t="s">
        <v>271</v>
      </c>
      <c r="G21" s="82"/>
      <c r="H21" s="81"/>
      <c r="I21" s="81" t="s">
        <v>265</v>
      </c>
      <c r="J21" s="82"/>
      <c r="K21" s="81"/>
      <c r="L21" s="83" t="s">
        <v>253</v>
      </c>
      <c r="M21" s="82"/>
      <c r="N21" s="81"/>
      <c r="O21" s="130"/>
      <c r="P21" s="84"/>
      <c r="Q21" s="70"/>
      <c r="R21" s="70"/>
      <c r="S21" s="59"/>
    </row>
    <row r="22" spans="1:19" ht="21" thickBot="1" x14ac:dyDescent="0.35">
      <c r="A22" s="79"/>
      <c r="B22" s="85"/>
      <c r="C22" s="86">
        <v>5</v>
      </c>
      <c r="D22" s="136"/>
      <c r="E22" s="137"/>
      <c r="F22" s="86">
        <v>30</v>
      </c>
      <c r="G22" s="136"/>
      <c r="H22" s="137"/>
      <c r="I22" s="138">
        <v>0.85</v>
      </c>
      <c r="J22" s="139"/>
      <c r="K22" s="140"/>
      <c r="L22" s="91">
        <f>(C22*52)/F22*I22*L6*F6*I6</f>
        <v>36096.666666666664</v>
      </c>
      <c r="M22" s="139"/>
      <c r="N22" s="140"/>
      <c r="O22" s="94">
        <v>1</v>
      </c>
      <c r="P22" s="84"/>
      <c r="Q22" s="70"/>
      <c r="R22" s="70"/>
      <c r="S22" s="59"/>
    </row>
    <row r="23" spans="1:19" ht="7.5" customHeight="1" thickTop="1" thickBot="1" x14ac:dyDescent="0.25">
      <c r="A23" s="96"/>
      <c r="B23" s="97"/>
      <c r="C23" s="98"/>
      <c r="D23" s="99"/>
      <c r="E23" s="98"/>
      <c r="F23" s="98"/>
      <c r="G23" s="99"/>
      <c r="H23" s="98"/>
      <c r="I23" s="141"/>
      <c r="J23" s="142"/>
      <c r="K23" s="98"/>
      <c r="L23" s="143"/>
      <c r="M23" s="101"/>
      <c r="N23" s="102"/>
      <c r="O23" s="103"/>
      <c r="P23" s="101"/>
      <c r="Q23" s="144"/>
      <c r="R23" s="144"/>
      <c r="S23" s="145"/>
    </row>
    <row r="24" spans="1:19" x14ac:dyDescent="0.2">
      <c r="A24" s="146"/>
      <c r="B24" s="46"/>
      <c r="C24" s="147"/>
      <c r="D24" s="147"/>
      <c r="E24" s="147"/>
      <c r="F24" s="147"/>
      <c r="G24" s="147"/>
      <c r="H24" s="147"/>
      <c r="I24" s="148"/>
      <c r="J24" s="148"/>
      <c r="K24" s="147"/>
      <c r="L24" s="46"/>
      <c r="M24" s="149"/>
      <c r="N24" s="150"/>
      <c r="O24" s="49"/>
      <c r="P24" s="149"/>
      <c r="Q24" s="147"/>
      <c r="R24" s="147"/>
      <c r="S24" s="151"/>
    </row>
    <row r="25" spans="1:19" x14ac:dyDescent="0.2">
      <c r="A25" s="152"/>
      <c r="B25" s="317" t="s">
        <v>272</v>
      </c>
      <c r="C25" s="282"/>
      <c r="D25" s="282"/>
      <c r="E25" s="282"/>
      <c r="F25" s="290"/>
      <c r="G25" s="153"/>
      <c r="H25" s="154"/>
      <c r="I25" s="318" t="s">
        <v>274</v>
      </c>
      <c r="J25" s="319"/>
      <c r="K25" s="319"/>
      <c r="L25" s="319"/>
      <c r="M25" s="319"/>
      <c r="N25" s="319"/>
      <c r="O25" s="319"/>
      <c r="P25" s="319"/>
      <c r="Q25" s="105"/>
      <c r="R25" s="105"/>
      <c r="S25" s="69"/>
    </row>
    <row r="26" spans="1:19" x14ac:dyDescent="0.2">
      <c r="A26" s="152"/>
      <c r="B26" s="49" t="s">
        <v>273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155"/>
    </row>
    <row r="27" spans="1:19" x14ac:dyDescent="0.2">
      <c r="A27" s="152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155"/>
    </row>
    <row r="28" spans="1:19" ht="13.5" thickBot="1" x14ac:dyDescent="0.25">
      <c r="A28" s="157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158"/>
    </row>
  </sheetData>
  <mergeCells count="3">
    <mergeCell ref="A1:S1"/>
    <mergeCell ref="B25:F25"/>
    <mergeCell ref="I25:P25"/>
  </mergeCells>
  <phoneticPr fontId="15" type="noConversion"/>
  <printOptions horizontalCentered="1"/>
  <pageMargins left="0.75" right="0.75" top="1" bottom="1" header="0.5" footer="0.5"/>
  <pageSetup scale="67" orientation="portrait" horizontalDpi="1200" r:id="rId1"/>
  <headerFooter alignWithMargins="0"/>
  <rowBreaks count="2" manualBreakCount="2">
    <brk id="44" max="16383" man="1"/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Instructions</vt:lpstr>
      <vt:lpstr>Simple Business Plan Worksheet</vt:lpstr>
      <vt:lpstr>Personal Expenses</vt:lpstr>
      <vt:lpstr>Business Expenses</vt:lpstr>
      <vt:lpstr>Tracking Marketing</vt:lpstr>
      <vt:lpstr>Marketing</vt:lpstr>
      <vt:lpstr>Budget Total</vt:lpstr>
      <vt:lpstr>Goals Formula</vt:lpstr>
      <vt:lpstr>Activity Planning</vt:lpstr>
      <vt:lpstr>Goal Tracking</vt:lpstr>
      <vt:lpstr>Monthly Goal Chart</vt:lpstr>
      <vt:lpstr>'Activity Planning'!Print_Area</vt:lpstr>
      <vt:lpstr>'Budget Total'!Print_Area</vt:lpstr>
      <vt:lpstr>'Business Expenses'!Print_Area</vt:lpstr>
      <vt:lpstr>'Goal Tracking'!Print_Area</vt:lpstr>
      <vt:lpstr>'Goals Formula'!Print_Area</vt:lpstr>
      <vt:lpstr>Instructions!Print_Area</vt:lpstr>
      <vt:lpstr>Marketing!Print_Area</vt:lpstr>
      <vt:lpstr>'Monthly Goal Chart'!Print_Area</vt:lpstr>
      <vt:lpstr>'Personal Expenses'!Print_Area</vt:lpstr>
      <vt:lpstr>'Simple Business Plan Worksheet'!Print_Area</vt:lpstr>
    </vt:vector>
  </TitlesOfParts>
  <Company>Prudential Jack White Vista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dwood</dc:creator>
  <cp:lastModifiedBy>Denny Wood</cp:lastModifiedBy>
  <cp:lastPrinted>2007-01-09T19:53:31Z</cp:lastPrinted>
  <dcterms:created xsi:type="dcterms:W3CDTF">2007-01-04T17:21:33Z</dcterms:created>
  <dcterms:modified xsi:type="dcterms:W3CDTF">2013-12-11T01:13:29Z</dcterms:modified>
</cp:coreProperties>
</file>